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Sheet1!$A$5:$Q$33</definedName>
  </definedNames>
  <calcPr calcId="144525"/>
</workbook>
</file>

<file path=xl/sharedStrings.xml><?xml version="1.0" encoding="utf-8"?>
<sst xmlns="http://schemas.openxmlformats.org/spreadsheetml/2006/main" count="194" uniqueCount="66">
  <si>
    <t>2022年攀枝花市本级政府采购预算表</t>
  </si>
  <si>
    <t>单位：元</t>
  </si>
  <si>
    <t>对口科室</t>
  </si>
  <si>
    <t>单位预算编码</t>
  </si>
  <si>
    <t>单位名称</t>
  </si>
  <si>
    <t>品目名称</t>
  </si>
  <si>
    <t>单价</t>
  </si>
  <si>
    <t>数量</t>
  </si>
  <si>
    <t>合  计</t>
  </si>
  <si>
    <t>资金来源</t>
  </si>
  <si>
    <t>政府购买服务情况</t>
  </si>
  <si>
    <t>面向中小企业采购预留明细</t>
  </si>
  <si>
    <t>备注</t>
  </si>
  <si>
    <t>财政安排资金</t>
  </si>
  <si>
    <t>资金初始下达文号</t>
  </si>
  <si>
    <t>其他资金</t>
  </si>
  <si>
    <t>是否属于政府购买服务</t>
  </si>
  <si>
    <t>预留方式</t>
  </si>
  <si>
    <t>预留比例</t>
  </si>
  <si>
    <t>预留金额</t>
  </si>
  <si>
    <t>本级当年安排</t>
  </si>
  <si>
    <t>上年结转</t>
  </si>
  <si>
    <t>上级安排</t>
  </si>
  <si>
    <t>行</t>
  </si>
  <si>
    <t>市公安局</t>
  </si>
  <si>
    <t>台式计算机</t>
  </si>
  <si>
    <t>攀财资预﹝2022﹞3号</t>
  </si>
  <si>
    <t>否</t>
  </si>
  <si>
    <t>不预留</t>
  </si>
  <si>
    <t>采购电脑用于公安网办公，涉密电脑目前不能用于公安网</t>
  </si>
  <si>
    <t>笔记本电脑</t>
  </si>
  <si>
    <t>黑白打印机</t>
  </si>
  <si>
    <t>彩色打印机</t>
  </si>
  <si>
    <t>多功能彩色复印一体机</t>
  </si>
  <si>
    <t>多功能黑白复印一体机</t>
  </si>
  <si>
    <t>扫描仪</t>
  </si>
  <si>
    <t>便携式打印机</t>
  </si>
  <si>
    <t>大3匹机柜机（变频）</t>
  </si>
  <si>
    <t>挂式空调</t>
  </si>
  <si>
    <t>物业管理服务</t>
  </si>
  <si>
    <t>是</t>
  </si>
  <si>
    <t>整体预留</t>
  </si>
  <si>
    <t>复印纸</t>
  </si>
  <si>
    <t>智慧公安检查站建设</t>
  </si>
  <si>
    <t>攀财资行〔2022〕10号</t>
  </si>
  <si>
    <t>上级专项资金</t>
  </si>
  <si>
    <t>全市公安第二套高清会议系统（加密会议系统）</t>
  </si>
  <si>
    <t>攀财资行〔2022〕9号</t>
  </si>
  <si>
    <t>李志韡刑侦研判室</t>
  </si>
  <si>
    <t>UPS电池</t>
  </si>
  <si>
    <t>宣传摄影器材</t>
  </si>
  <si>
    <t>现勘设备</t>
  </si>
  <si>
    <t>监管食堂劳务服务项目</t>
  </si>
  <si>
    <t>攀财资行〔2022〕2号</t>
  </si>
  <si>
    <t>在押人员送餐、收潲水垃圾等劳务服务</t>
  </si>
  <si>
    <t>监管场所物业服务</t>
  </si>
  <si>
    <t xml:space="preserve">监管技防工程维护 </t>
  </si>
  <si>
    <t xml:space="preserve">在押人员粮油采购 </t>
  </si>
  <si>
    <t xml:space="preserve">羁押人员被装 </t>
  </si>
  <si>
    <t>医疗物资配送服务（看守所等）</t>
  </si>
  <si>
    <t>已办理采购程序</t>
  </si>
  <si>
    <t>“南大门”治安感知体系（一期）</t>
  </si>
  <si>
    <t>县级资金</t>
  </si>
  <si>
    <t>资金下至三区两县，由市局统一采购</t>
  </si>
  <si>
    <t xml:space="preserve"> “一机两用”监控系统服务器 
</t>
  </si>
  <si>
    <t>小计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</si>
</sst>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b/>
      <sz val="22"/>
      <name val="黑体"/>
      <charset val="134"/>
    </font>
    <font>
      <sz val="8"/>
      <color rgb="FF333333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0" borderId="0"/>
    <xf numFmtId="43" fontId="0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2" borderId="2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8" applyNumberFormat="1" applyFont="1" applyFill="1" applyBorder="1" applyAlignment="1">
      <alignment horizontal="right" vertical="center" wrapText="1"/>
    </xf>
    <xf numFmtId="176" fontId="1" fillId="2" borderId="2" xfId="8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76" fontId="1" fillId="0" borderId="2" xfId="8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176" fontId="4" fillId="3" borderId="2" xfId="8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8" applyNumberFormat="1" applyFont="1" applyFill="1" applyBorder="1" applyAlignment="1">
      <alignment horizontal="right" vertical="center" wrapText="1"/>
    </xf>
    <xf numFmtId="43" fontId="1" fillId="0" borderId="1" xfId="8" applyFont="1" applyFill="1" applyBorder="1" applyAlignment="1">
      <alignment horizontal="center" vertical="center" wrapText="1"/>
    </xf>
    <xf numFmtId="176" fontId="2" fillId="0" borderId="2" xfId="8" applyNumberFormat="1" applyFont="1" applyFill="1" applyBorder="1" applyAlignment="1">
      <alignment horizontal="center" vertical="center" wrapText="1"/>
    </xf>
    <xf numFmtId="43" fontId="2" fillId="0" borderId="2" xfId="8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176" fontId="1" fillId="2" borderId="3" xfId="0" applyNumberFormat="1" applyFont="1" applyFill="1" applyBorder="1" applyAlignment="1">
      <alignment horizontal="right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176" fontId="1" fillId="0" borderId="3" xfId="8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4" fillId="3" borderId="2" xfId="8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千位分隔 2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tabSelected="1" topLeftCell="A16" workbookViewId="0">
      <selection activeCell="Q19" sqref="Q19"/>
    </sheetView>
  </sheetViews>
  <sheetFormatPr defaultColWidth="9" defaultRowHeight="14.4"/>
  <cols>
    <col min="1" max="1" width="6.12962962962963" customWidth="1"/>
    <col min="2" max="2" width="7.25" customWidth="1"/>
    <col min="3" max="3" width="10.3796296296296" customWidth="1"/>
    <col min="5" max="5" width="11.0833333333333" customWidth="1"/>
    <col min="7" max="7" width="14.1296296296296" customWidth="1"/>
    <col min="8" max="8" width="13.75" customWidth="1"/>
    <col min="9" max="9" width="13.1296296296296" customWidth="1"/>
    <col min="10" max="10" width="14.1296296296296" customWidth="1"/>
    <col min="12" max="12" width="14.1296296296296" customWidth="1"/>
    <col min="16" max="16" width="12.0555555555556" customWidth="1"/>
    <col min="17" max="17" width="26.4444444444444" customWidth="1"/>
  </cols>
  <sheetData>
    <row r="1" s="1" customFormat="1" ht="19.9" customHeight="1" spans="1:17">
      <c r="A1" s="5" t="s">
        <v>0</v>
      </c>
      <c r="B1" s="5"/>
      <c r="C1" s="5"/>
      <c r="D1" s="5"/>
      <c r="E1" s="6"/>
      <c r="F1" s="5"/>
      <c r="G1" s="6"/>
      <c r="H1" s="6"/>
      <c r="I1" s="6"/>
      <c r="J1" s="6"/>
      <c r="K1" s="21"/>
      <c r="L1" s="6"/>
      <c r="M1" s="5"/>
      <c r="N1" s="5"/>
      <c r="O1" s="5"/>
      <c r="P1" s="6"/>
      <c r="Q1" s="41"/>
    </row>
    <row r="2" s="1" customFormat="1" ht="19.9" customHeight="1" spans="1:17">
      <c r="A2" s="5"/>
      <c r="B2" s="5"/>
      <c r="C2" s="5"/>
      <c r="D2" s="5"/>
      <c r="E2" s="6"/>
      <c r="F2" s="5"/>
      <c r="G2" s="6"/>
      <c r="H2" s="6"/>
      <c r="I2" s="6"/>
      <c r="J2" s="6"/>
      <c r="K2" s="21"/>
      <c r="L2" s="6"/>
      <c r="M2" s="5"/>
      <c r="N2" s="5"/>
      <c r="O2" s="5"/>
      <c r="P2" s="6"/>
      <c r="Q2" s="41"/>
    </row>
    <row r="3" s="1" customFormat="1" ht="19.9" customHeight="1" spans="3:17">
      <c r="C3" s="7"/>
      <c r="D3" s="7"/>
      <c r="E3" s="8"/>
      <c r="F3" s="7"/>
      <c r="G3" s="9"/>
      <c r="H3" s="9"/>
      <c r="I3" s="9"/>
      <c r="J3" s="9"/>
      <c r="K3" s="22"/>
      <c r="L3" s="23"/>
      <c r="M3" s="24"/>
      <c r="N3" s="7" t="s">
        <v>1</v>
      </c>
      <c r="O3" s="7"/>
      <c r="P3" s="8"/>
      <c r="Q3" s="42"/>
    </row>
    <row r="4" s="2" customFormat="1" ht="34.15" customHeight="1" spans="1:17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2" t="s">
        <v>8</v>
      </c>
      <c r="H4" s="12" t="s">
        <v>9</v>
      </c>
      <c r="I4" s="12"/>
      <c r="J4" s="12"/>
      <c r="K4" s="25"/>
      <c r="L4" s="25"/>
      <c r="M4" s="26" t="s">
        <v>10</v>
      </c>
      <c r="N4" s="10" t="s">
        <v>11</v>
      </c>
      <c r="O4" s="10"/>
      <c r="P4" s="27"/>
      <c r="Q4" s="10" t="s">
        <v>12</v>
      </c>
    </row>
    <row r="5" s="2" customFormat="1" ht="24" customHeight="1" spans="1:17">
      <c r="A5" s="10"/>
      <c r="B5" s="10"/>
      <c r="C5" s="10"/>
      <c r="D5" s="10"/>
      <c r="E5" s="11"/>
      <c r="F5" s="10"/>
      <c r="G5" s="12"/>
      <c r="H5" s="12" t="s">
        <v>13</v>
      </c>
      <c r="I5" s="12"/>
      <c r="J5" s="12"/>
      <c r="K5" s="25" t="s">
        <v>14</v>
      </c>
      <c r="L5" s="11" t="s">
        <v>15</v>
      </c>
      <c r="M5" s="10" t="s">
        <v>16</v>
      </c>
      <c r="N5" s="10" t="s">
        <v>17</v>
      </c>
      <c r="O5" s="10" t="s">
        <v>18</v>
      </c>
      <c r="P5" s="28" t="s">
        <v>19</v>
      </c>
      <c r="Q5" s="10"/>
    </row>
    <row r="6" s="2" customFormat="1" ht="19.9" customHeight="1" spans="1:17">
      <c r="A6" s="10"/>
      <c r="B6" s="10"/>
      <c r="C6" s="10"/>
      <c r="D6" s="10"/>
      <c r="E6" s="11"/>
      <c r="F6" s="10"/>
      <c r="G6" s="12"/>
      <c r="H6" s="12" t="s">
        <v>20</v>
      </c>
      <c r="I6" s="12" t="s">
        <v>21</v>
      </c>
      <c r="J6" s="29" t="s">
        <v>22</v>
      </c>
      <c r="K6" s="25"/>
      <c r="L6" s="11"/>
      <c r="M6" s="10"/>
      <c r="N6" s="10"/>
      <c r="O6" s="10"/>
      <c r="P6" s="28"/>
      <c r="Q6" s="10"/>
    </row>
    <row r="7" s="1" customFormat="1" ht="22.9" customHeight="1" spans="1:17">
      <c r="A7" s="13" t="s">
        <v>23</v>
      </c>
      <c r="B7" s="13">
        <v>128001</v>
      </c>
      <c r="C7" s="13" t="s">
        <v>24</v>
      </c>
      <c r="D7" s="13" t="s">
        <v>25</v>
      </c>
      <c r="E7" s="14">
        <v>5000</v>
      </c>
      <c r="F7" s="13">
        <v>20</v>
      </c>
      <c r="G7" s="15">
        <f t="shared" ref="G7:G20" si="0">F7*E7</f>
        <v>100000</v>
      </c>
      <c r="H7" s="15">
        <f t="shared" ref="H7:H17" si="1">G7</f>
        <v>100000</v>
      </c>
      <c r="I7" s="15"/>
      <c r="J7" s="15"/>
      <c r="K7" s="30" t="s">
        <v>26</v>
      </c>
      <c r="L7" s="31"/>
      <c r="M7" s="13" t="s">
        <v>27</v>
      </c>
      <c r="N7" s="13" t="s">
        <v>28</v>
      </c>
      <c r="O7" s="13"/>
      <c r="P7" s="32"/>
      <c r="Q7" s="43" t="s">
        <v>29</v>
      </c>
    </row>
    <row r="8" s="1" customFormat="1" ht="19.9" customHeight="1" spans="1:17">
      <c r="A8" s="13" t="s">
        <v>23</v>
      </c>
      <c r="B8" s="13">
        <v>128001</v>
      </c>
      <c r="C8" s="13" t="s">
        <v>24</v>
      </c>
      <c r="D8" s="13" t="s">
        <v>30</v>
      </c>
      <c r="E8" s="14">
        <v>7000</v>
      </c>
      <c r="F8" s="13">
        <v>3</v>
      </c>
      <c r="G8" s="15">
        <f t="shared" si="0"/>
        <v>21000</v>
      </c>
      <c r="H8" s="15">
        <f t="shared" si="1"/>
        <v>21000</v>
      </c>
      <c r="I8" s="15"/>
      <c r="J8" s="15"/>
      <c r="K8" s="30" t="s">
        <v>26</v>
      </c>
      <c r="L8" s="31"/>
      <c r="M8" s="13" t="s">
        <v>27</v>
      </c>
      <c r="N8" s="13" t="s">
        <v>28</v>
      </c>
      <c r="O8" s="13"/>
      <c r="P8" s="32"/>
      <c r="Q8" s="43" t="s">
        <v>29</v>
      </c>
    </row>
    <row r="9" s="1" customFormat="1" ht="19.9" customHeight="1" spans="1:17">
      <c r="A9" s="13" t="s">
        <v>23</v>
      </c>
      <c r="B9" s="13">
        <v>128001</v>
      </c>
      <c r="C9" s="13" t="s">
        <v>24</v>
      </c>
      <c r="D9" s="13" t="s">
        <v>31</v>
      </c>
      <c r="E9" s="14">
        <v>1500</v>
      </c>
      <c r="F9" s="13">
        <v>10</v>
      </c>
      <c r="G9" s="15">
        <f t="shared" si="0"/>
        <v>15000</v>
      </c>
      <c r="H9" s="15">
        <f t="shared" si="1"/>
        <v>15000</v>
      </c>
      <c r="I9" s="15"/>
      <c r="J9" s="15"/>
      <c r="K9" s="30" t="s">
        <v>26</v>
      </c>
      <c r="L9" s="31"/>
      <c r="M9" s="13" t="s">
        <v>27</v>
      </c>
      <c r="N9" s="13" t="s">
        <v>28</v>
      </c>
      <c r="O9" s="13"/>
      <c r="P9" s="32"/>
      <c r="Q9" s="44"/>
    </row>
    <row r="10" s="1" customFormat="1" ht="19.9" customHeight="1" spans="1:17">
      <c r="A10" s="13" t="s">
        <v>23</v>
      </c>
      <c r="B10" s="13">
        <v>128001</v>
      </c>
      <c r="C10" s="13" t="s">
        <v>24</v>
      </c>
      <c r="D10" s="13" t="s">
        <v>32</v>
      </c>
      <c r="E10" s="14">
        <v>3500</v>
      </c>
      <c r="F10" s="13">
        <v>5</v>
      </c>
      <c r="G10" s="15">
        <f t="shared" si="0"/>
        <v>17500</v>
      </c>
      <c r="H10" s="15">
        <f t="shared" si="1"/>
        <v>17500</v>
      </c>
      <c r="I10" s="15"/>
      <c r="J10" s="15"/>
      <c r="K10" s="30" t="s">
        <v>26</v>
      </c>
      <c r="L10" s="31"/>
      <c r="M10" s="13" t="s">
        <v>27</v>
      </c>
      <c r="N10" s="13" t="s">
        <v>28</v>
      </c>
      <c r="O10" s="13"/>
      <c r="P10" s="32"/>
      <c r="Q10" s="44"/>
    </row>
    <row r="11" s="1" customFormat="1" ht="19.9" customHeight="1" spans="1:17">
      <c r="A11" s="13" t="s">
        <v>23</v>
      </c>
      <c r="B11" s="13">
        <v>128001</v>
      </c>
      <c r="C11" s="13" t="s">
        <v>24</v>
      </c>
      <c r="D11" s="13" t="s">
        <v>33</v>
      </c>
      <c r="E11" s="14">
        <v>15000</v>
      </c>
      <c r="F11" s="13">
        <v>2</v>
      </c>
      <c r="G11" s="15">
        <f t="shared" si="0"/>
        <v>30000</v>
      </c>
      <c r="H11" s="15">
        <f t="shared" si="1"/>
        <v>30000</v>
      </c>
      <c r="I11" s="15"/>
      <c r="J11" s="15"/>
      <c r="K11" s="30" t="s">
        <v>26</v>
      </c>
      <c r="L11" s="31"/>
      <c r="M11" s="13" t="s">
        <v>27</v>
      </c>
      <c r="N11" s="13" t="s">
        <v>28</v>
      </c>
      <c r="O11" s="13"/>
      <c r="P11" s="32"/>
      <c r="Q11" s="44"/>
    </row>
    <row r="12" s="1" customFormat="1" ht="19.9" customHeight="1" spans="1:17">
      <c r="A12" s="13" t="s">
        <v>23</v>
      </c>
      <c r="B12" s="13">
        <v>128001</v>
      </c>
      <c r="C12" s="13" t="s">
        <v>24</v>
      </c>
      <c r="D12" s="13" t="s">
        <v>34</v>
      </c>
      <c r="E12" s="14">
        <v>5000</v>
      </c>
      <c r="F12" s="13">
        <v>2</v>
      </c>
      <c r="G12" s="15">
        <f t="shared" si="0"/>
        <v>10000</v>
      </c>
      <c r="H12" s="15">
        <f t="shared" si="1"/>
        <v>10000</v>
      </c>
      <c r="I12" s="15"/>
      <c r="J12" s="15"/>
      <c r="K12" s="30" t="s">
        <v>26</v>
      </c>
      <c r="L12" s="31"/>
      <c r="M12" s="13" t="s">
        <v>27</v>
      </c>
      <c r="N12" s="13" t="s">
        <v>28</v>
      </c>
      <c r="O12" s="13"/>
      <c r="P12" s="32"/>
      <c r="Q12" s="44"/>
    </row>
    <row r="13" s="1" customFormat="1" ht="19.9" customHeight="1" spans="1:17">
      <c r="A13" s="13" t="s">
        <v>23</v>
      </c>
      <c r="B13" s="13">
        <v>128001</v>
      </c>
      <c r="C13" s="13" t="s">
        <v>24</v>
      </c>
      <c r="D13" s="13" t="s">
        <v>35</v>
      </c>
      <c r="E13" s="14">
        <v>3000</v>
      </c>
      <c r="F13" s="13">
        <v>4</v>
      </c>
      <c r="G13" s="15">
        <f t="shared" si="0"/>
        <v>12000</v>
      </c>
      <c r="H13" s="15">
        <f t="shared" si="1"/>
        <v>12000</v>
      </c>
      <c r="I13" s="15"/>
      <c r="J13" s="15"/>
      <c r="K13" s="30" t="s">
        <v>26</v>
      </c>
      <c r="L13" s="31"/>
      <c r="M13" s="13" t="s">
        <v>27</v>
      </c>
      <c r="N13" s="13" t="s">
        <v>28</v>
      </c>
      <c r="O13" s="13"/>
      <c r="P13" s="32"/>
      <c r="Q13" s="44"/>
    </row>
    <row r="14" s="1" customFormat="1" ht="19.9" customHeight="1" spans="1:17">
      <c r="A14" s="13" t="s">
        <v>23</v>
      </c>
      <c r="B14" s="13">
        <v>128001</v>
      </c>
      <c r="C14" s="13" t="s">
        <v>24</v>
      </c>
      <c r="D14" s="13" t="s">
        <v>36</v>
      </c>
      <c r="E14" s="14">
        <v>2500</v>
      </c>
      <c r="F14" s="13">
        <v>2</v>
      </c>
      <c r="G14" s="15">
        <f t="shared" si="0"/>
        <v>5000</v>
      </c>
      <c r="H14" s="15">
        <f t="shared" si="1"/>
        <v>5000</v>
      </c>
      <c r="I14" s="15"/>
      <c r="J14" s="15"/>
      <c r="K14" s="30" t="s">
        <v>26</v>
      </c>
      <c r="L14" s="31"/>
      <c r="M14" s="13" t="s">
        <v>27</v>
      </c>
      <c r="N14" s="13" t="s">
        <v>28</v>
      </c>
      <c r="O14" s="13"/>
      <c r="P14" s="32"/>
      <c r="Q14" s="44"/>
    </row>
    <row r="15" s="1" customFormat="1" ht="19.9" customHeight="1" spans="1:17">
      <c r="A15" s="16" t="s">
        <v>23</v>
      </c>
      <c r="B15" s="16">
        <v>128001</v>
      </c>
      <c r="C15" s="16" t="s">
        <v>24</v>
      </c>
      <c r="D15" s="16" t="s">
        <v>37</v>
      </c>
      <c r="E15" s="15">
        <v>7000</v>
      </c>
      <c r="F15" s="16">
        <v>10</v>
      </c>
      <c r="G15" s="15">
        <f t="shared" si="0"/>
        <v>70000</v>
      </c>
      <c r="H15" s="15">
        <f t="shared" si="1"/>
        <v>70000</v>
      </c>
      <c r="I15" s="15"/>
      <c r="J15" s="15"/>
      <c r="K15" s="30" t="s">
        <v>26</v>
      </c>
      <c r="L15" s="33"/>
      <c r="M15" s="16" t="s">
        <v>27</v>
      </c>
      <c r="N15" s="16" t="s">
        <v>28</v>
      </c>
      <c r="O15" s="16"/>
      <c r="P15" s="34"/>
      <c r="Q15" s="45"/>
    </row>
    <row r="16" s="1" customFormat="1" ht="19.9" customHeight="1" spans="1:17">
      <c r="A16" s="13" t="s">
        <v>23</v>
      </c>
      <c r="B16" s="13">
        <v>128001</v>
      </c>
      <c r="C16" s="13" t="s">
        <v>24</v>
      </c>
      <c r="D16" s="13" t="s">
        <v>38</v>
      </c>
      <c r="E16" s="14">
        <v>3500</v>
      </c>
      <c r="F16" s="13">
        <v>20</v>
      </c>
      <c r="G16" s="15">
        <f t="shared" si="0"/>
        <v>70000</v>
      </c>
      <c r="H16" s="15">
        <f t="shared" si="1"/>
        <v>70000</v>
      </c>
      <c r="I16" s="15"/>
      <c r="J16" s="15"/>
      <c r="K16" s="30" t="s">
        <v>26</v>
      </c>
      <c r="L16" s="31"/>
      <c r="M16" s="13" t="s">
        <v>27</v>
      </c>
      <c r="N16" s="13" t="s">
        <v>28</v>
      </c>
      <c r="O16" s="13"/>
      <c r="P16" s="32"/>
      <c r="Q16" s="44"/>
    </row>
    <row r="17" s="1" customFormat="1" ht="19.9" customHeight="1" spans="1:17">
      <c r="A17" s="13" t="s">
        <v>23</v>
      </c>
      <c r="B17" s="13">
        <v>128001</v>
      </c>
      <c r="C17" s="13" t="s">
        <v>24</v>
      </c>
      <c r="D17" s="13" t="s">
        <v>39</v>
      </c>
      <c r="E17" s="14">
        <v>890000</v>
      </c>
      <c r="F17" s="13">
        <v>1</v>
      </c>
      <c r="G17" s="15">
        <f t="shared" si="0"/>
        <v>890000</v>
      </c>
      <c r="H17" s="15">
        <f t="shared" si="1"/>
        <v>890000</v>
      </c>
      <c r="I17" s="15"/>
      <c r="J17" s="15"/>
      <c r="K17" s="30" t="s">
        <v>26</v>
      </c>
      <c r="L17" s="31"/>
      <c r="M17" s="13" t="s">
        <v>40</v>
      </c>
      <c r="N17" s="13" t="s">
        <v>41</v>
      </c>
      <c r="O17" s="35">
        <v>1</v>
      </c>
      <c r="P17" s="36">
        <f>O17*G17</f>
        <v>890000</v>
      </c>
      <c r="Q17" s="44"/>
    </row>
    <row r="18" s="1" customFormat="1" ht="19.9" customHeight="1" spans="1:17">
      <c r="A18" s="13" t="s">
        <v>23</v>
      </c>
      <c r="B18" s="13">
        <v>128001</v>
      </c>
      <c r="C18" s="13" t="s">
        <v>24</v>
      </c>
      <c r="D18" s="13" t="s">
        <v>42</v>
      </c>
      <c r="E18" s="14">
        <v>100000</v>
      </c>
      <c r="F18" s="13">
        <v>1</v>
      </c>
      <c r="G18" s="15">
        <f t="shared" si="0"/>
        <v>100000</v>
      </c>
      <c r="H18" s="15">
        <v>100000</v>
      </c>
      <c r="I18" s="15"/>
      <c r="J18" s="15"/>
      <c r="K18" s="30" t="s">
        <v>26</v>
      </c>
      <c r="L18" s="31"/>
      <c r="M18" s="13" t="s">
        <v>27</v>
      </c>
      <c r="N18" s="13" t="s">
        <v>41</v>
      </c>
      <c r="O18" s="35">
        <v>1</v>
      </c>
      <c r="P18" s="36">
        <f>O18*G18</f>
        <v>100000</v>
      </c>
      <c r="Q18" s="44"/>
    </row>
    <row r="19" s="1" customFormat="1" ht="19.9" customHeight="1" spans="1:17">
      <c r="A19" s="13" t="s">
        <v>23</v>
      </c>
      <c r="B19" s="13">
        <v>128001</v>
      </c>
      <c r="C19" s="13" t="s">
        <v>24</v>
      </c>
      <c r="D19" s="13" t="s">
        <v>43</v>
      </c>
      <c r="E19" s="14">
        <v>2000000</v>
      </c>
      <c r="F19" s="13">
        <v>1</v>
      </c>
      <c r="G19" s="15">
        <f t="shared" si="0"/>
        <v>2000000</v>
      </c>
      <c r="H19" s="15"/>
      <c r="I19" s="15"/>
      <c r="J19" s="15">
        <v>2000000</v>
      </c>
      <c r="K19" s="30" t="s">
        <v>44</v>
      </c>
      <c r="L19" s="31"/>
      <c r="M19" s="13" t="s">
        <v>27</v>
      </c>
      <c r="N19" s="13" t="s">
        <v>28</v>
      </c>
      <c r="O19" s="13"/>
      <c r="P19" s="32"/>
      <c r="Q19" s="44" t="s">
        <v>45</v>
      </c>
    </row>
    <row r="20" s="1" customFormat="1" ht="33" customHeight="1" spans="1:17">
      <c r="A20" s="13" t="s">
        <v>23</v>
      </c>
      <c r="B20" s="13">
        <v>128001</v>
      </c>
      <c r="C20" s="13" t="s">
        <v>24</v>
      </c>
      <c r="D20" s="13" t="s">
        <v>46</v>
      </c>
      <c r="E20" s="14">
        <v>1900000</v>
      </c>
      <c r="F20" s="13">
        <v>1</v>
      </c>
      <c r="G20" s="15">
        <f t="shared" si="0"/>
        <v>1900000</v>
      </c>
      <c r="H20" s="15"/>
      <c r="I20" s="15"/>
      <c r="J20" s="15">
        <v>1900000</v>
      </c>
      <c r="K20" s="30" t="s">
        <v>47</v>
      </c>
      <c r="L20" s="31"/>
      <c r="M20" s="13" t="s">
        <v>27</v>
      </c>
      <c r="N20" s="13" t="s">
        <v>28</v>
      </c>
      <c r="O20" s="13"/>
      <c r="P20" s="32"/>
      <c r="Q20" s="44"/>
    </row>
    <row r="21" s="1" customFormat="1" ht="19.9" customHeight="1" spans="1:17">
      <c r="A21" s="13" t="s">
        <v>23</v>
      </c>
      <c r="B21" s="13">
        <v>128001</v>
      </c>
      <c r="C21" s="13" t="s">
        <v>24</v>
      </c>
      <c r="D21" s="13" t="s">
        <v>48</v>
      </c>
      <c r="E21" s="14">
        <v>1000000</v>
      </c>
      <c r="F21" s="13">
        <v>1</v>
      </c>
      <c r="G21" s="15">
        <v>1000000</v>
      </c>
      <c r="H21" s="15"/>
      <c r="I21" s="15"/>
      <c r="J21" s="15">
        <v>1000000</v>
      </c>
      <c r="K21" s="30" t="s">
        <v>47</v>
      </c>
      <c r="L21" s="31"/>
      <c r="M21" s="13" t="s">
        <v>27</v>
      </c>
      <c r="N21" s="13" t="s">
        <v>28</v>
      </c>
      <c r="O21" s="13"/>
      <c r="P21" s="32"/>
      <c r="Q21" s="44"/>
    </row>
    <row r="22" s="1" customFormat="1" ht="19.9" customHeight="1" spans="1:17">
      <c r="A22" s="13" t="s">
        <v>23</v>
      </c>
      <c r="B22" s="13">
        <v>128001</v>
      </c>
      <c r="C22" s="13" t="s">
        <v>24</v>
      </c>
      <c r="D22" s="13" t="s">
        <v>49</v>
      </c>
      <c r="E22" s="14">
        <v>1000</v>
      </c>
      <c r="F22" s="13">
        <v>80</v>
      </c>
      <c r="G22" s="15">
        <f>F22*E22</f>
        <v>80000</v>
      </c>
      <c r="H22" s="15">
        <f t="shared" ref="H22:H30" si="2">G22</f>
        <v>80000</v>
      </c>
      <c r="I22" s="15"/>
      <c r="J22" s="15"/>
      <c r="K22" s="30" t="s">
        <v>26</v>
      </c>
      <c r="L22" s="31"/>
      <c r="M22" s="13" t="s">
        <v>27</v>
      </c>
      <c r="N22" s="13" t="s">
        <v>28</v>
      </c>
      <c r="O22" s="13"/>
      <c r="P22" s="32"/>
      <c r="Q22" s="44"/>
    </row>
    <row r="23" s="1" customFormat="1" ht="19.9" customHeight="1" spans="1:17">
      <c r="A23" s="13" t="s">
        <v>23</v>
      </c>
      <c r="B23" s="13">
        <v>128001</v>
      </c>
      <c r="C23" s="13" t="s">
        <v>24</v>
      </c>
      <c r="D23" s="13" t="s">
        <v>50</v>
      </c>
      <c r="E23" s="14">
        <v>205000</v>
      </c>
      <c r="F23" s="13">
        <v>1</v>
      </c>
      <c r="G23" s="15">
        <f>F23*E23</f>
        <v>205000</v>
      </c>
      <c r="H23" s="15">
        <f t="shared" si="2"/>
        <v>205000</v>
      </c>
      <c r="I23" s="15"/>
      <c r="J23" s="15"/>
      <c r="K23" s="30" t="s">
        <v>26</v>
      </c>
      <c r="L23" s="31"/>
      <c r="M23" s="13" t="s">
        <v>27</v>
      </c>
      <c r="N23" s="13" t="s">
        <v>28</v>
      </c>
      <c r="O23" s="13"/>
      <c r="P23" s="32"/>
      <c r="Q23" s="44"/>
    </row>
    <row r="24" s="1" customFormat="1" ht="19.9" customHeight="1" spans="1:17">
      <c r="A24" s="13" t="s">
        <v>23</v>
      </c>
      <c r="B24" s="13">
        <v>128001</v>
      </c>
      <c r="C24" s="13" t="s">
        <v>24</v>
      </c>
      <c r="D24" s="13" t="s">
        <v>51</v>
      </c>
      <c r="E24" s="14">
        <v>1500000</v>
      </c>
      <c r="F24" s="13">
        <v>1</v>
      </c>
      <c r="G24" s="15">
        <f>F24*E24</f>
        <v>1500000</v>
      </c>
      <c r="H24" s="15"/>
      <c r="I24" s="15"/>
      <c r="J24" s="15">
        <v>1500000</v>
      </c>
      <c r="K24" s="30" t="s">
        <v>47</v>
      </c>
      <c r="L24" s="31"/>
      <c r="M24" s="13" t="s">
        <v>27</v>
      </c>
      <c r="N24" s="13" t="s">
        <v>41</v>
      </c>
      <c r="O24" s="35">
        <v>1</v>
      </c>
      <c r="P24" s="36">
        <f t="shared" ref="P24:P30" si="3">O24*G24</f>
        <v>1500000</v>
      </c>
      <c r="Q24" s="44"/>
    </row>
    <row r="25" s="1" customFormat="1" ht="19.9" customHeight="1" spans="1:17">
      <c r="A25" s="13" t="s">
        <v>23</v>
      </c>
      <c r="B25" s="13">
        <v>128001</v>
      </c>
      <c r="C25" s="13" t="s">
        <v>24</v>
      </c>
      <c r="D25" s="13" t="s">
        <v>52</v>
      </c>
      <c r="E25" s="14">
        <v>1728000</v>
      </c>
      <c r="F25" s="13">
        <v>1</v>
      </c>
      <c r="G25" s="15">
        <v>1728000</v>
      </c>
      <c r="H25" s="15">
        <f t="shared" si="2"/>
        <v>1728000</v>
      </c>
      <c r="I25" s="15"/>
      <c r="J25" s="15"/>
      <c r="K25" s="30" t="s">
        <v>53</v>
      </c>
      <c r="L25" s="31"/>
      <c r="M25" s="13" t="s">
        <v>40</v>
      </c>
      <c r="N25" s="13" t="s">
        <v>41</v>
      </c>
      <c r="O25" s="35">
        <v>1</v>
      </c>
      <c r="P25" s="36">
        <f t="shared" si="3"/>
        <v>1728000</v>
      </c>
      <c r="Q25" s="44"/>
    </row>
    <row r="26" s="1" customFormat="1" ht="19.9" customHeight="1" spans="1:17">
      <c r="A26" s="13" t="s">
        <v>23</v>
      </c>
      <c r="B26" s="13">
        <v>128001</v>
      </c>
      <c r="C26" s="13" t="s">
        <v>24</v>
      </c>
      <c r="D26" s="13" t="s">
        <v>54</v>
      </c>
      <c r="E26" s="14">
        <v>479000</v>
      </c>
      <c r="F26" s="13">
        <v>1</v>
      </c>
      <c r="G26" s="15">
        <v>479000</v>
      </c>
      <c r="H26" s="15">
        <f t="shared" si="2"/>
        <v>479000</v>
      </c>
      <c r="I26" s="15"/>
      <c r="J26" s="15"/>
      <c r="K26" s="30" t="s">
        <v>53</v>
      </c>
      <c r="L26" s="31"/>
      <c r="M26" s="13" t="s">
        <v>40</v>
      </c>
      <c r="N26" s="13" t="s">
        <v>41</v>
      </c>
      <c r="O26" s="35">
        <v>1</v>
      </c>
      <c r="P26" s="36">
        <f t="shared" si="3"/>
        <v>479000</v>
      </c>
      <c r="Q26" s="44"/>
    </row>
    <row r="27" s="1" customFormat="1" ht="19.9" customHeight="1" spans="1:17">
      <c r="A27" s="13" t="s">
        <v>23</v>
      </c>
      <c r="B27" s="13">
        <v>128001</v>
      </c>
      <c r="C27" s="13" t="s">
        <v>24</v>
      </c>
      <c r="D27" s="13" t="s">
        <v>55</v>
      </c>
      <c r="E27" s="14">
        <v>1415000</v>
      </c>
      <c r="F27" s="13">
        <v>1</v>
      </c>
      <c r="G27" s="15">
        <v>1415000</v>
      </c>
      <c r="H27" s="15">
        <f t="shared" si="2"/>
        <v>1415000</v>
      </c>
      <c r="I27" s="15"/>
      <c r="J27" s="15"/>
      <c r="K27" s="30" t="s">
        <v>53</v>
      </c>
      <c r="L27" s="31"/>
      <c r="M27" s="13" t="s">
        <v>40</v>
      </c>
      <c r="N27" s="13" t="s">
        <v>41</v>
      </c>
      <c r="O27" s="35">
        <v>1</v>
      </c>
      <c r="P27" s="36">
        <f t="shared" si="3"/>
        <v>1415000</v>
      </c>
      <c r="Q27" s="44"/>
    </row>
    <row r="28" s="1" customFormat="1" ht="19.9" customHeight="1" spans="1:17">
      <c r="A28" s="13" t="s">
        <v>23</v>
      </c>
      <c r="B28" s="13">
        <v>128001</v>
      </c>
      <c r="C28" s="13" t="s">
        <v>24</v>
      </c>
      <c r="D28" s="13" t="s">
        <v>56</v>
      </c>
      <c r="E28" s="14">
        <v>810000</v>
      </c>
      <c r="F28" s="13">
        <v>1</v>
      </c>
      <c r="G28" s="15">
        <v>810000</v>
      </c>
      <c r="H28" s="15">
        <f t="shared" si="2"/>
        <v>810000</v>
      </c>
      <c r="I28" s="15"/>
      <c r="J28" s="15"/>
      <c r="K28" s="30" t="s">
        <v>53</v>
      </c>
      <c r="L28" s="31"/>
      <c r="M28" s="13" t="s">
        <v>40</v>
      </c>
      <c r="N28" s="13" t="s">
        <v>41</v>
      </c>
      <c r="O28" s="35">
        <v>1</v>
      </c>
      <c r="P28" s="14">
        <f t="shared" si="3"/>
        <v>810000</v>
      </c>
      <c r="Q28" s="44"/>
    </row>
    <row r="29" s="1" customFormat="1" ht="19.9" customHeight="1" spans="1:17">
      <c r="A29" s="13" t="s">
        <v>23</v>
      </c>
      <c r="B29" s="13">
        <v>128001</v>
      </c>
      <c r="C29" s="13" t="s">
        <v>24</v>
      </c>
      <c r="D29" s="13" t="s">
        <v>57</v>
      </c>
      <c r="E29" s="14">
        <v>1100000</v>
      </c>
      <c r="F29" s="13">
        <v>1</v>
      </c>
      <c r="G29" s="15">
        <v>1100000</v>
      </c>
      <c r="H29" s="15">
        <f t="shared" si="2"/>
        <v>1100000</v>
      </c>
      <c r="I29" s="15"/>
      <c r="J29" s="15"/>
      <c r="K29" s="30" t="s">
        <v>53</v>
      </c>
      <c r="L29" s="31"/>
      <c r="M29" s="13" t="s">
        <v>27</v>
      </c>
      <c r="N29" s="13" t="s">
        <v>41</v>
      </c>
      <c r="O29" s="35">
        <v>1</v>
      </c>
      <c r="P29" s="36">
        <f t="shared" si="3"/>
        <v>1100000</v>
      </c>
      <c r="Q29" s="44"/>
    </row>
    <row r="30" s="1" customFormat="1" ht="19.9" customHeight="1" spans="1:17">
      <c r="A30" s="13" t="s">
        <v>23</v>
      </c>
      <c r="B30" s="13">
        <v>128001</v>
      </c>
      <c r="C30" s="13" t="s">
        <v>24</v>
      </c>
      <c r="D30" s="13" t="s">
        <v>58</v>
      </c>
      <c r="E30" s="14">
        <v>1200000</v>
      </c>
      <c r="F30" s="13">
        <v>1</v>
      </c>
      <c r="G30" s="15">
        <f>F30*E30</f>
        <v>1200000</v>
      </c>
      <c r="H30" s="15">
        <f t="shared" si="2"/>
        <v>1200000</v>
      </c>
      <c r="I30" s="15"/>
      <c r="J30" s="15"/>
      <c r="K30" s="30" t="s">
        <v>53</v>
      </c>
      <c r="L30" s="31"/>
      <c r="M30" s="13" t="s">
        <v>27</v>
      </c>
      <c r="N30" s="13" t="s">
        <v>41</v>
      </c>
      <c r="O30" s="35">
        <v>1</v>
      </c>
      <c r="P30" s="36">
        <f t="shared" si="3"/>
        <v>1200000</v>
      </c>
      <c r="Q30" s="44"/>
    </row>
    <row r="31" s="1" customFormat="1" ht="19.9" customHeight="1" spans="1:17">
      <c r="A31" s="13" t="s">
        <v>23</v>
      </c>
      <c r="B31" s="13">
        <v>128001</v>
      </c>
      <c r="C31" s="13" t="s">
        <v>24</v>
      </c>
      <c r="D31" s="13" t="s">
        <v>59</v>
      </c>
      <c r="E31" s="14">
        <v>730000</v>
      </c>
      <c r="F31" s="13">
        <v>1</v>
      </c>
      <c r="G31" s="15">
        <v>730000</v>
      </c>
      <c r="H31" s="15">
        <v>730000</v>
      </c>
      <c r="I31" s="15"/>
      <c r="J31" s="15"/>
      <c r="K31" s="30" t="s">
        <v>53</v>
      </c>
      <c r="L31" s="31"/>
      <c r="M31" s="37" t="s">
        <v>27</v>
      </c>
      <c r="N31" s="13" t="s">
        <v>28</v>
      </c>
      <c r="O31" s="35"/>
      <c r="P31" s="36"/>
      <c r="Q31" s="46" t="s">
        <v>60</v>
      </c>
    </row>
    <row r="32" s="3" customFormat="1" ht="19.9" customHeight="1" spans="1:17">
      <c r="A32" s="13" t="s">
        <v>23</v>
      </c>
      <c r="B32" s="13">
        <v>128001</v>
      </c>
      <c r="C32" s="13" t="s">
        <v>24</v>
      </c>
      <c r="D32" s="13" t="s">
        <v>61</v>
      </c>
      <c r="E32" s="14">
        <v>10000000</v>
      </c>
      <c r="F32" s="17">
        <v>1</v>
      </c>
      <c r="G32" s="15">
        <f>F32*E32</f>
        <v>10000000</v>
      </c>
      <c r="H32" s="18"/>
      <c r="I32" s="18"/>
      <c r="J32" s="18"/>
      <c r="K32" s="30" t="s">
        <v>62</v>
      </c>
      <c r="L32" s="15">
        <v>10000000</v>
      </c>
      <c r="M32" s="37" t="s">
        <v>27</v>
      </c>
      <c r="N32" s="13" t="s">
        <v>28</v>
      </c>
      <c r="O32" s="35"/>
      <c r="P32" s="36"/>
      <c r="Q32" s="46" t="s">
        <v>63</v>
      </c>
    </row>
    <row r="33" s="1" customFormat="1" ht="19.9" customHeight="1" spans="1:17">
      <c r="A33" s="13" t="s">
        <v>23</v>
      </c>
      <c r="B33" s="13">
        <v>128001</v>
      </c>
      <c r="C33" s="13" t="s">
        <v>24</v>
      </c>
      <c r="D33" s="13" t="s">
        <v>64</v>
      </c>
      <c r="E33" s="14">
        <v>30000</v>
      </c>
      <c r="F33" s="13">
        <v>5</v>
      </c>
      <c r="G33" s="15">
        <v>150000</v>
      </c>
      <c r="H33" s="15">
        <v>150000</v>
      </c>
      <c r="I33" s="15"/>
      <c r="J33" s="15"/>
      <c r="K33" s="30" t="s">
        <v>26</v>
      </c>
      <c r="L33" s="38"/>
      <c r="M33" s="37" t="s">
        <v>27</v>
      </c>
      <c r="N33" s="13" t="s">
        <v>28</v>
      </c>
      <c r="O33" s="35"/>
      <c r="P33" s="36"/>
      <c r="Q33" s="46" t="s">
        <v>60</v>
      </c>
    </row>
    <row r="34" s="4" customFormat="1" ht="19.9" customHeight="1" spans="1:17">
      <c r="A34" s="19" t="s">
        <v>23</v>
      </c>
      <c r="B34" s="19">
        <v>128001</v>
      </c>
      <c r="C34" s="19" t="s">
        <v>24</v>
      </c>
      <c r="D34" s="19" t="s">
        <v>65</v>
      </c>
      <c r="E34" s="20"/>
      <c r="F34" s="19"/>
      <c r="G34" s="20">
        <f>SUBTOTAL(9,G7:G33)</f>
        <v>25637500</v>
      </c>
      <c r="H34" s="20">
        <f t="shared" ref="G34:L34" si="4">SUBTOTAL(9,H7:H33)</f>
        <v>9237500</v>
      </c>
      <c r="I34" s="20">
        <f t="shared" si="4"/>
        <v>0</v>
      </c>
      <c r="J34" s="20">
        <f t="shared" si="4"/>
        <v>6400000</v>
      </c>
      <c r="K34" s="39">
        <f t="shared" si="4"/>
        <v>0</v>
      </c>
      <c r="L34" s="20">
        <f t="shared" si="4"/>
        <v>10000000</v>
      </c>
      <c r="M34" s="19"/>
      <c r="N34" s="19"/>
      <c r="O34" s="19"/>
      <c r="P34" s="40"/>
      <c r="Q34" s="47"/>
    </row>
  </sheetData>
  <autoFilter ref="A5:Q33">
    <extLst/>
  </autoFilter>
  <mergeCells count="19">
    <mergeCell ref="N3:Q3"/>
    <mergeCell ref="H4:L4"/>
    <mergeCell ref="N4:P4"/>
    <mergeCell ref="H5:J5"/>
    <mergeCell ref="A4:A6"/>
    <mergeCell ref="B4:B6"/>
    <mergeCell ref="C4:C6"/>
    <mergeCell ref="D4:D6"/>
    <mergeCell ref="E4:E6"/>
    <mergeCell ref="F4:F6"/>
    <mergeCell ref="G4:G6"/>
    <mergeCell ref="K5:K6"/>
    <mergeCell ref="L5:L6"/>
    <mergeCell ref="M5:M6"/>
    <mergeCell ref="N5:N6"/>
    <mergeCell ref="O5:O6"/>
    <mergeCell ref="P5:P6"/>
    <mergeCell ref="Q4:Q6"/>
    <mergeCell ref="A1:Q2"/>
  </mergeCells>
  <pageMargins left="0.7" right="0.7" top="0.75" bottom="0.75" header="0.3" footer="0.3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2022-06-22T03:25:44Z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6A84ABFE303349A7A3C52E09BA5B1C4B</vt:lpwstr>
  </property>
</Properties>
</file>