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15"/>
  </bookViews>
  <sheets>
    <sheet name="Sheet1" sheetId="1" r:id="rId1"/>
  </sheets>
  <definedNames>
    <definedName name="_xlnm._FilterDatabase" localSheetId="0" hidden="1">Sheet1!$A$5:$Q$46</definedName>
  </definedNames>
  <calcPr calcId="144525"/>
</workbook>
</file>

<file path=xl/sharedStrings.xml><?xml version="1.0" encoding="utf-8"?>
<sst xmlns="http://schemas.openxmlformats.org/spreadsheetml/2006/main" count="290" uniqueCount="74">
  <si>
    <t>2022年攀枝花市本级政府采购预算表</t>
  </si>
  <si>
    <t>单位：元</t>
  </si>
  <si>
    <t>对口科室</t>
  </si>
  <si>
    <t>单位预算编码</t>
  </si>
  <si>
    <t>单位名称</t>
  </si>
  <si>
    <t>品目名称</t>
  </si>
  <si>
    <t>单价</t>
  </si>
  <si>
    <t>数量</t>
  </si>
  <si>
    <t>合  计</t>
  </si>
  <si>
    <t>资金来源</t>
  </si>
  <si>
    <t>政府购买服务情况</t>
  </si>
  <si>
    <t>面向中小企业采购预留明细</t>
  </si>
  <si>
    <t>备注</t>
  </si>
  <si>
    <t>财政安排资金</t>
  </si>
  <si>
    <t>资金初始下达文号</t>
  </si>
  <si>
    <t>其他资金</t>
  </si>
  <si>
    <t>是否属于政府购买服务</t>
  </si>
  <si>
    <t>预留方式</t>
  </si>
  <si>
    <t>预留比例</t>
  </si>
  <si>
    <t>预留金额</t>
  </si>
  <si>
    <t>本级当年安排</t>
  </si>
  <si>
    <t>上年结转</t>
  </si>
  <si>
    <t>上级安排</t>
  </si>
  <si>
    <t>行</t>
  </si>
  <si>
    <t>128002</t>
  </si>
  <si>
    <t>市公安局东区分局</t>
  </si>
  <si>
    <t>复印纸</t>
  </si>
  <si>
    <t>攀财资预﹝2022﹞3号</t>
  </si>
  <si>
    <t>是</t>
  </si>
  <si>
    <t>整体预留</t>
  </si>
  <si>
    <t>大型复印机</t>
  </si>
  <si>
    <t>复印机</t>
  </si>
  <si>
    <t>扫描仪</t>
  </si>
  <si>
    <t>移动式会议设备</t>
  </si>
  <si>
    <t>攀财资行〔2022〕9号</t>
  </si>
  <si>
    <t>2022年度转移支付资金</t>
  </si>
  <si>
    <t>警用装备（防弹衣、防刺服、腰叉、手铐、警用手电、警棍、催泪喷射器）</t>
  </si>
  <si>
    <t>FU-50便携式多功能熏显系统</t>
  </si>
  <si>
    <t>IES600图像清晰化系统</t>
  </si>
  <si>
    <t>手机标采终端</t>
  </si>
  <si>
    <t>惠普文检专用扫描仪8500Fn2</t>
  </si>
  <si>
    <t>基点宏辰 拉曼光谱检测仪ZPR-1001</t>
  </si>
  <si>
    <t>身份证自助发证终端机</t>
  </si>
  <si>
    <t>移动警务通</t>
  </si>
  <si>
    <t>视频会议加密系统及涉密网建设</t>
  </si>
  <si>
    <t>攀财资行〔2022〕19号</t>
  </si>
  <si>
    <t>执法办案中心一体化建设项目</t>
  </si>
  <si>
    <t>其他资金区财政已落实资金</t>
  </si>
  <si>
    <t>小计</t>
  </si>
  <si>
    <t>市公安局西区分局</t>
  </si>
  <si>
    <t>刑侦物证室升级</t>
  </si>
  <si>
    <t>否</t>
  </si>
  <si>
    <t>足迹采集仪</t>
  </si>
  <si>
    <t>现场指纹提取仪</t>
  </si>
  <si>
    <t>电子物证勘查仪</t>
  </si>
  <si>
    <t>GPS定位跟踪仪</t>
  </si>
  <si>
    <t>标准信息手机采集仪</t>
  </si>
  <si>
    <t>灰阶显示器（彩色4K）</t>
  </si>
  <si>
    <t>手机采集仪</t>
  </si>
  <si>
    <t>大1匹挂机（变频）</t>
  </si>
  <si>
    <t>2匹机柜机（变频）</t>
  </si>
  <si>
    <t>市公安局仁和区分局</t>
  </si>
  <si>
    <t>证照针式打印机</t>
  </si>
  <si>
    <t>中档复印机</t>
  </si>
  <si>
    <t>监控专用电脑</t>
  </si>
  <si>
    <t>二代证办理设备</t>
  </si>
  <si>
    <t>不预留</t>
  </si>
  <si>
    <t>执法办案管理中心建设</t>
  </si>
  <si>
    <t>执法记录仪</t>
  </si>
  <si>
    <t>对讲机</t>
  </si>
  <si>
    <t>集群通信系统</t>
  </si>
  <si>
    <t>刑侦专用设备</t>
  </si>
  <si>
    <t>交警专用设备</t>
  </si>
  <si>
    <t>宣传专用设备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</si>
</sst>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 * #,##0_ ;_ * \-#,##0_ ;_ * &quot;-&quot;??_ ;_ @_ "/>
    <numFmt numFmtId="177" formatCode="#,##0.00_ "/>
  </numFmts>
  <fonts count="27">
    <font>
      <sz val="11"/>
      <color theme="1"/>
      <name val="宋体"/>
      <charset val="134"/>
      <scheme val="minor"/>
    </font>
    <font>
      <sz val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8"/>
      <name val="宋体"/>
      <charset val="134"/>
    </font>
    <font>
      <b/>
      <sz val="22"/>
      <name val="黑体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6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4" fillId="33" borderId="1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/>
  </cellStyleXfs>
  <cellXfs count="6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77" fontId="1" fillId="2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2" borderId="2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1" fillId="2" borderId="2" xfId="8" applyNumberFormat="1" applyFont="1" applyFill="1" applyBorder="1" applyAlignment="1">
      <alignment horizontal="right" vertical="center" wrapText="1"/>
    </xf>
    <xf numFmtId="176" fontId="1" fillId="2" borderId="2" xfId="8" applyNumberFormat="1" applyFont="1" applyFill="1" applyBorder="1" applyAlignment="1">
      <alignment vertical="center" wrapText="1"/>
    </xf>
    <xf numFmtId="177" fontId="1" fillId="0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51" applyNumberFormat="1" applyFont="1" applyFill="1" applyBorder="1" applyAlignment="1">
      <alignment horizontal="center" vertical="center" wrapText="1"/>
    </xf>
    <xf numFmtId="177" fontId="4" fillId="3" borderId="2" xfId="8" applyNumberFormat="1" applyFont="1" applyFill="1" applyBorder="1" applyAlignment="1">
      <alignment horizontal="right" vertical="center" wrapText="1"/>
    </xf>
    <xf numFmtId="177" fontId="1" fillId="0" borderId="2" xfId="8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8" applyNumberFormat="1" applyFont="1" applyFill="1" applyBorder="1" applyAlignment="1">
      <alignment horizontal="right" vertical="center" wrapText="1"/>
    </xf>
    <xf numFmtId="43" fontId="1" fillId="0" borderId="1" xfId="8" applyFont="1" applyFill="1" applyBorder="1" applyAlignment="1">
      <alignment horizontal="center" vertical="center" wrapText="1"/>
    </xf>
    <xf numFmtId="177" fontId="2" fillId="0" borderId="2" xfId="8" applyNumberFormat="1" applyFont="1" applyFill="1" applyBorder="1" applyAlignment="1">
      <alignment horizontal="center" vertical="center" wrapText="1"/>
    </xf>
    <xf numFmtId="43" fontId="2" fillId="0" borderId="2" xfId="8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right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177" fontId="1" fillId="0" borderId="2" xfId="8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177" fontId="1" fillId="0" borderId="3" xfId="8" applyNumberFormat="1" applyFont="1" applyFill="1" applyBorder="1" applyAlignment="1">
      <alignment horizontal="right" vertical="center"/>
    </xf>
    <xf numFmtId="177" fontId="4" fillId="0" borderId="2" xfId="8" applyNumberFormat="1" applyFont="1" applyFill="1" applyBorder="1" applyAlignment="1">
      <alignment horizontal="right" vertical="center"/>
    </xf>
    <xf numFmtId="177" fontId="6" fillId="2" borderId="2" xfId="0" applyNumberFormat="1" applyFont="1" applyFill="1" applyBorder="1" applyAlignment="1">
      <alignment horizontal="center" vertical="center" wrapText="1"/>
    </xf>
    <xf numFmtId="177" fontId="1" fillId="0" borderId="2" xfId="50" applyNumberFormat="1" applyFont="1" applyFill="1" applyBorder="1" applyAlignment="1">
      <alignment horizontal="right" vertical="center"/>
    </xf>
    <xf numFmtId="177" fontId="1" fillId="0" borderId="2" xfId="13" applyNumberFormat="1" applyFont="1" applyFill="1" applyBorder="1" applyAlignment="1">
      <alignment horizontal="right" vertical="center"/>
    </xf>
    <xf numFmtId="0" fontId="1" fillId="0" borderId="4" xfId="13" applyFont="1" applyFill="1" applyBorder="1" applyAlignment="1">
      <alignment horizontal="center" vertical="center"/>
    </xf>
    <xf numFmtId="0" fontId="1" fillId="0" borderId="4" xfId="13" applyFont="1" applyFill="1" applyBorder="1" applyAlignment="1">
      <alignment horizontal="center" vertical="center" wrapText="1"/>
    </xf>
    <xf numFmtId="9" fontId="1" fillId="0" borderId="4" xfId="13" applyNumberFormat="1" applyFont="1" applyFill="1" applyBorder="1" applyAlignment="1">
      <alignment horizontal="center" vertical="center" wrapText="1"/>
    </xf>
    <xf numFmtId="177" fontId="1" fillId="0" borderId="3" xfId="5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4" fillId="3" borderId="2" xfId="8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177" fontId="4" fillId="3" borderId="3" xfId="8" applyNumberFormat="1" applyFont="1" applyFill="1" applyBorder="1" applyAlignment="1">
      <alignment horizontal="righ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177" fontId="1" fillId="0" borderId="3" xfId="8" applyNumberFormat="1" applyFont="1" applyFill="1" applyBorder="1" applyAlignment="1">
      <alignment horizontal="right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right" vertical="center" wrapText="1"/>
    </xf>
    <xf numFmtId="177" fontId="1" fillId="0" borderId="3" xfId="0" applyNumberFormat="1" applyFont="1" applyFill="1" applyBorder="1" applyAlignment="1">
      <alignment horizontal="right" vertical="center" wrapText="1"/>
    </xf>
    <xf numFmtId="177" fontId="1" fillId="2" borderId="2" xfId="0" applyNumberFormat="1" applyFont="1" applyFill="1" applyBorder="1" applyAlignment="1">
      <alignment horizontal="right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right" vertical="center" wrapText="1"/>
    </xf>
    <xf numFmtId="177" fontId="1" fillId="0" borderId="2" xfId="8" applyNumberFormat="1" applyFont="1" applyFill="1" applyBorder="1" applyAlignment="1">
      <alignment horizontal="center" vertical="center" wrapText="1"/>
    </xf>
    <xf numFmtId="177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Q46"/>
  <sheetViews>
    <sheetView tabSelected="1" zoomScale="115" zoomScaleNormal="115" topLeftCell="A4" workbookViewId="0">
      <selection activeCell="R37" sqref="R37"/>
    </sheetView>
  </sheetViews>
  <sheetFormatPr defaultColWidth="9" defaultRowHeight="13.5"/>
  <cols>
    <col min="1" max="1" width="6.125" customWidth="1"/>
    <col min="2" max="2" width="7.25" customWidth="1"/>
    <col min="3" max="3" width="10.375" customWidth="1"/>
    <col min="5" max="5" width="11.125" customWidth="1"/>
    <col min="7" max="7" width="14.125" customWidth="1"/>
    <col min="8" max="8" width="13.75" customWidth="1"/>
    <col min="9" max="9" width="13.125" customWidth="1"/>
    <col min="10" max="10" width="14.125" customWidth="1"/>
    <col min="12" max="12" width="14.125" customWidth="1"/>
    <col min="16" max="16" width="12" customWidth="1"/>
  </cols>
  <sheetData>
    <row r="1" s="1" customFormat="1" ht="19.9" customHeight="1" spans="1:17">
      <c r="A1" s="5" t="s">
        <v>0</v>
      </c>
      <c r="B1" s="5"/>
      <c r="C1" s="5"/>
      <c r="D1" s="5"/>
      <c r="E1" s="6"/>
      <c r="F1" s="5"/>
      <c r="G1" s="6"/>
      <c r="H1" s="6"/>
      <c r="I1" s="6"/>
      <c r="J1" s="6"/>
      <c r="K1" s="22"/>
      <c r="L1" s="6"/>
      <c r="M1" s="5"/>
      <c r="N1" s="5"/>
      <c r="O1" s="5"/>
      <c r="P1" s="6"/>
      <c r="Q1" s="60"/>
    </row>
    <row r="2" s="1" customFormat="1" ht="19.9" customHeight="1" spans="1:17">
      <c r="A2" s="5"/>
      <c r="B2" s="5"/>
      <c r="C2" s="5"/>
      <c r="D2" s="5"/>
      <c r="E2" s="6"/>
      <c r="F2" s="5"/>
      <c r="G2" s="6"/>
      <c r="H2" s="6"/>
      <c r="I2" s="6"/>
      <c r="J2" s="6"/>
      <c r="K2" s="22"/>
      <c r="L2" s="6"/>
      <c r="M2" s="5"/>
      <c r="N2" s="5"/>
      <c r="O2" s="5"/>
      <c r="P2" s="6"/>
      <c r="Q2" s="60"/>
    </row>
    <row r="3" s="1" customFormat="1" ht="19.9" customHeight="1" spans="3:17">
      <c r="C3" s="7"/>
      <c r="D3" s="7"/>
      <c r="E3" s="8"/>
      <c r="F3" s="7"/>
      <c r="G3" s="9"/>
      <c r="H3" s="9"/>
      <c r="I3" s="9"/>
      <c r="J3" s="9"/>
      <c r="K3" s="23"/>
      <c r="L3" s="24"/>
      <c r="M3" s="25"/>
      <c r="N3" s="7" t="s">
        <v>1</v>
      </c>
      <c r="O3" s="7"/>
      <c r="P3" s="8"/>
      <c r="Q3" s="61"/>
    </row>
    <row r="4" s="2" customFormat="1" ht="34.15" customHeight="1" spans="1:17">
      <c r="A4" s="10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0" t="s">
        <v>7</v>
      </c>
      <c r="G4" s="12" t="s">
        <v>8</v>
      </c>
      <c r="H4" s="12" t="s">
        <v>9</v>
      </c>
      <c r="I4" s="12"/>
      <c r="J4" s="12"/>
      <c r="K4" s="26"/>
      <c r="L4" s="26"/>
      <c r="M4" s="27" t="s">
        <v>10</v>
      </c>
      <c r="N4" s="10" t="s">
        <v>11</v>
      </c>
      <c r="O4" s="10"/>
      <c r="P4" s="28"/>
      <c r="Q4" s="10" t="s">
        <v>12</v>
      </c>
    </row>
    <row r="5" s="2" customFormat="1" ht="24" customHeight="1" spans="1:17">
      <c r="A5" s="10"/>
      <c r="B5" s="10"/>
      <c r="C5" s="10"/>
      <c r="D5" s="10"/>
      <c r="E5" s="11"/>
      <c r="F5" s="10"/>
      <c r="G5" s="12"/>
      <c r="H5" s="12" t="s">
        <v>13</v>
      </c>
      <c r="I5" s="12"/>
      <c r="J5" s="12"/>
      <c r="K5" s="26" t="s">
        <v>14</v>
      </c>
      <c r="L5" s="11" t="s">
        <v>15</v>
      </c>
      <c r="M5" s="10" t="s">
        <v>16</v>
      </c>
      <c r="N5" s="10" t="s">
        <v>17</v>
      </c>
      <c r="O5" s="10" t="s">
        <v>18</v>
      </c>
      <c r="P5" s="29" t="s">
        <v>19</v>
      </c>
      <c r="Q5" s="10"/>
    </row>
    <row r="6" s="2" customFormat="1" ht="19.9" hidden="1" customHeight="1" spans="1:17">
      <c r="A6" s="10"/>
      <c r="B6" s="10"/>
      <c r="C6" s="10"/>
      <c r="D6" s="10"/>
      <c r="E6" s="11"/>
      <c r="F6" s="10"/>
      <c r="G6" s="12"/>
      <c r="H6" s="12" t="s">
        <v>20</v>
      </c>
      <c r="I6" s="12" t="s">
        <v>21</v>
      </c>
      <c r="J6" s="30" t="s">
        <v>22</v>
      </c>
      <c r="K6" s="26"/>
      <c r="L6" s="11"/>
      <c r="M6" s="10"/>
      <c r="N6" s="10"/>
      <c r="O6" s="10"/>
      <c r="P6" s="29"/>
      <c r="Q6" s="10"/>
    </row>
    <row r="7" s="3" customFormat="1" ht="19.9" customHeight="1" spans="1:17">
      <c r="A7" s="13" t="s">
        <v>23</v>
      </c>
      <c r="B7" s="13" t="s">
        <v>24</v>
      </c>
      <c r="C7" s="13" t="s">
        <v>25</v>
      </c>
      <c r="D7" s="13" t="s">
        <v>26</v>
      </c>
      <c r="E7" s="14">
        <v>100000</v>
      </c>
      <c r="F7" s="15">
        <v>1</v>
      </c>
      <c r="G7" s="14">
        <f t="shared" ref="G7:G20" si="0">F7*E7</f>
        <v>100000</v>
      </c>
      <c r="H7" s="14">
        <v>100000</v>
      </c>
      <c r="I7" s="31"/>
      <c r="J7" s="16"/>
      <c r="K7" s="32" t="s">
        <v>27</v>
      </c>
      <c r="L7" s="16"/>
      <c r="M7" s="33" t="s">
        <v>28</v>
      </c>
      <c r="N7" s="34" t="s">
        <v>29</v>
      </c>
      <c r="O7" s="35">
        <v>1</v>
      </c>
      <c r="P7" s="36">
        <v>100000</v>
      </c>
      <c r="Q7" s="62"/>
    </row>
    <row r="8" s="3" customFormat="1" ht="19.9" customHeight="1" spans="1:17">
      <c r="A8" s="13" t="s">
        <v>23</v>
      </c>
      <c r="B8" s="13" t="s">
        <v>24</v>
      </c>
      <c r="C8" s="13" t="s">
        <v>25</v>
      </c>
      <c r="D8" s="13" t="s">
        <v>30</v>
      </c>
      <c r="E8" s="14">
        <v>15000</v>
      </c>
      <c r="F8" s="15">
        <v>2</v>
      </c>
      <c r="G8" s="14">
        <f t="shared" si="0"/>
        <v>30000</v>
      </c>
      <c r="H8" s="14">
        <v>30000</v>
      </c>
      <c r="I8" s="31"/>
      <c r="J8" s="16"/>
      <c r="K8" s="32" t="s">
        <v>27</v>
      </c>
      <c r="L8" s="16"/>
      <c r="M8" s="33" t="s">
        <v>28</v>
      </c>
      <c r="N8" s="34" t="s">
        <v>29</v>
      </c>
      <c r="O8" s="35">
        <v>1</v>
      </c>
      <c r="P8" s="36">
        <v>30000</v>
      </c>
      <c r="Q8" s="62"/>
    </row>
    <row r="9" s="3" customFormat="1" ht="19.9" customHeight="1" spans="1:17">
      <c r="A9" s="13" t="s">
        <v>23</v>
      </c>
      <c r="B9" s="13" t="s">
        <v>24</v>
      </c>
      <c r="C9" s="13" t="s">
        <v>25</v>
      </c>
      <c r="D9" s="13" t="s">
        <v>31</v>
      </c>
      <c r="E9" s="14">
        <v>17200</v>
      </c>
      <c r="F9" s="15">
        <v>3</v>
      </c>
      <c r="G9" s="14">
        <f t="shared" si="0"/>
        <v>51600</v>
      </c>
      <c r="H9" s="14">
        <v>51600</v>
      </c>
      <c r="I9" s="31"/>
      <c r="J9" s="16"/>
      <c r="K9" s="32" t="s">
        <v>27</v>
      </c>
      <c r="L9" s="16"/>
      <c r="M9" s="33" t="s">
        <v>28</v>
      </c>
      <c r="N9" s="34" t="s">
        <v>29</v>
      </c>
      <c r="O9" s="35">
        <v>1</v>
      </c>
      <c r="P9" s="36">
        <v>51600</v>
      </c>
      <c r="Q9" s="62"/>
    </row>
    <row r="10" s="3" customFormat="1" ht="19.9" customHeight="1" spans="1:17">
      <c r="A10" s="13" t="s">
        <v>23</v>
      </c>
      <c r="B10" s="13" t="s">
        <v>24</v>
      </c>
      <c r="C10" s="13" t="s">
        <v>25</v>
      </c>
      <c r="D10" s="13" t="s">
        <v>32</v>
      </c>
      <c r="E10" s="14">
        <v>3500</v>
      </c>
      <c r="F10" s="15">
        <v>8</v>
      </c>
      <c r="G10" s="14">
        <f t="shared" si="0"/>
        <v>28000</v>
      </c>
      <c r="H10" s="14">
        <v>28000</v>
      </c>
      <c r="I10" s="31"/>
      <c r="J10" s="16"/>
      <c r="K10" s="32" t="s">
        <v>27</v>
      </c>
      <c r="L10" s="16"/>
      <c r="M10" s="33" t="s">
        <v>28</v>
      </c>
      <c r="N10" s="34" t="s">
        <v>29</v>
      </c>
      <c r="O10" s="35">
        <v>1</v>
      </c>
      <c r="P10" s="36">
        <v>28000</v>
      </c>
      <c r="Q10" s="62"/>
    </row>
    <row r="11" s="3" customFormat="1" ht="19.9" customHeight="1" spans="1:17">
      <c r="A11" s="13" t="s">
        <v>23</v>
      </c>
      <c r="B11" s="13" t="s">
        <v>24</v>
      </c>
      <c r="C11" s="13" t="s">
        <v>25</v>
      </c>
      <c r="D11" s="13" t="s">
        <v>33</v>
      </c>
      <c r="E11" s="14">
        <v>30000</v>
      </c>
      <c r="F11" s="15">
        <v>1</v>
      </c>
      <c r="G11" s="14">
        <f t="shared" si="0"/>
        <v>30000</v>
      </c>
      <c r="H11" s="16"/>
      <c r="I11" s="37"/>
      <c r="J11" s="14">
        <v>30000</v>
      </c>
      <c r="K11" s="38" t="s">
        <v>34</v>
      </c>
      <c r="L11" s="37"/>
      <c r="M11" s="33" t="s">
        <v>28</v>
      </c>
      <c r="N11" s="34" t="s">
        <v>29</v>
      </c>
      <c r="O11" s="35">
        <v>1</v>
      </c>
      <c r="P11" s="36">
        <v>30000</v>
      </c>
      <c r="Q11" s="63" t="s">
        <v>35</v>
      </c>
    </row>
    <row r="12" s="3" customFormat="1" ht="33" customHeight="1" spans="1:17">
      <c r="A12" s="13" t="s">
        <v>23</v>
      </c>
      <c r="B12" s="13" t="s">
        <v>24</v>
      </c>
      <c r="C12" s="13" t="s">
        <v>25</v>
      </c>
      <c r="D12" s="13" t="s">
        <v>36</v>
      </c>
      <c r="E12" s="14">
        <v>358200</v>
      </c>
      <c r="F12" s="15">
        <v>1</v>
      </c>
      <c r="G12" s="14">
        <f t="shared" si="0"/>
        <v>358200</v>
      </c>
      <c r="H12" s="16"/>
      <c r="I12" s="31"/>
      <c r="J12" s="14">
        <v>358200</v>
      </c>
      <c r="K12" s="38" t="s">
        <v>34</v>
      </c>
      <c r="L12" s="31"/>
      <c r="M12" s="33" t="s">
        <v>28</v>
      </c>
      <c r="N12" s="34" t="s">
        <v>29</v>
      </c>
      <c r="O12" s="35">
        <v>1</v>
      </c>
      <c r="P12" s="36">
        <v>358200</v>
      </c>
      <c r="Q12" s="63" t="s">
        <v>35</v>
      </c>
    </row>
    <row r="13" s="3" customFormat="1" ht="19.9" customHeight="1" spans="1:17">
      <c r="A13" s="13" t="s">
        <v>23</v>
      </c>
      <c r="B13" s="13" t="s">
        <v>24</v>
      </c>
      <c r="C13" s="13" t="s">
        <v>25</v>
      </c>
      <c r="D13" s="13" t="s">
        <v>37</v>
      </c>
      <c r="E13" s="14">
        <v>50000</v>
      </c>
      <c r="F13" s="15">
        <v>1</v>
      </c>
      <c r="G13" s="14">
        <f t="shared" si="0"/>
        <v>50000</v>
      </c>
      <c r="H13" s="16"/>
      <c r="I13" s="31"/>
      <c r="J13" s="14">
        <v>50000</v>
      </c>
      <c r="K13" s="38" t="s">
        <v>34</v>
      </c>
      <c r="L13" s="16"/>
      <c r="M13" s="33" t="s">
        <v>28</v>
      </c>
      <c r="N13" s="34" t="s">
        <v>29</v>
      </c>
      <c r="O13" s="35">
        <v>1</v>
      </c>
      <c r="P13" s="36">
        <v>50000</v>
      </c>
      <c r="Q13" s="63" t="s">
        <v>35</v>
      </c>
    </row>
    <row r="14" s="3" customFormat="1" ht="19.9" customHeight="1" spans="1:17">
      <c r="A14" s="13" t="s">
        <v>23</v>
      </c>
      <c r="B14" s="13" t="s">
        <v>24</v>
      </c>
      <c r="C14" s="13" t="s">
        <v>25</v>
      </c>
      <c r="D14" s="13" t="s">
        <v>38</v>
      </c>
      <c r="E14" s="14">
        <v>168000</v>
      </c>
      <c r="F14" s="15">
        <v>1</v>
      </c>
      <c r="G14" s="14">
        <f t="shared" si="0"/>
        <v>168000</v>
      </c>
      <c r="H14" s="16"/>
      <c r="I14" s="31"/>
      <c r="J14" s="14">
        <v>168000</v>
      </c>
      <c r="K14" s="38" t="s">
        <v>34</v>
      </c>
      <c r="L14" s="16"/>
      <c r="M14" s="33" t="s">
        <v>28</v>
      </c>
      <c r="N14" s="34" t="s">
        <v>29</v>
      </c>
      <c r="O14" s="35">
        <v>1</v>
      </c>
      <c r="P14" s="36">
        <v>168000</v>
      </c>
      <c r="Q14" s="63" t="s">
        <v>35</v>
      </c>
    </row>
    <row r="15" s="3" customFormat="1" ht="19.9" customHeight="1" spans="1:17">
      <c r="A15" s="13" t="s">
        <v>23</v>
      </c>
      <c r="B15" s="13" t="s">
        <v>24</v>
      </c>
      <c r="C15" s="13" t="s">
        <v>25</v>
      </c>
      <c r="D15" s="13" t="s">
        <v>39</v>
      </c>
      <c r="E15" s="14">
        <v>22000</v>
      </c>
      <c r="F15" s="15">
        <v>3</v>
      </c>
      <c r="G15" s="14">
        <f t="shared" si="0"/>
        <v>66000</v>
      </c>
      <c r="H15" s="16"/>
      <c r="I15" s="31"/>
      <c r="J15" s="14">
        <v>66000</v>
      </c>
      <c r="K15" s="38" t="s">
        <v>34</v>
      </c>
      <c r="L15" s="16"/>
      <c r="M15" s="33" t="s">
        <v>28</v>
      </c>
      <c r="N15" s="34" t="s">
        <v>29</v>
      </c>
      <c r="O15" s="35">
        <v>1</v>
      </c>
      <c r="P15" s="36">
        <v>66000</v>
      </c>
      <c r="Q15" s="63" t="s">
        <v>35</v>
      </c>
    </row>
    <row r="16" s="3" customFormat="1" ht="19.9" customHeight="1" spans="1:17">
      <c r="A16" s="13" t="s">
        <v>23</v>
      </c>
      <c r="B16" s="13" t="s">
        <v>24</v>
      </c>
      <c r="C16" s="13" t="s">
        <v>25</v>
      </c>
      <c r="D16" s="13" t="s">
        <v>40</v>
      </c>
      <c r="E16" s="14">
        <v>49000</v>
      </c>
      <c r="F16" s="15">
        <v>1</v>
      </c>
      <c r="G16" s="14">
        <f t="shared" si="0"/>
        <v>49000</v>
      </c>
      <c r="H16" s="16"/>
      <c r="I16" s="31"/>
      <c r="J16" s="14">
        <v>49000</v>
      </c>
      <c r="K16" s="38" t="s">
        <v>34</v>
      </c>
      <c r="L16" s="16"/>
      <c r="M16" s="33" t="s">
        <v>28</v>
      </c>
      <c r="N16" s="34" t="s">
        <v>29</v>
      </c>
      <c r="O16" s="35">
        <v>1</v>
      </c>
      <c r="P16" s="36">
        <v>49000</v>
      </c>
      <c r="Q16" s="63" t="s">
        <v>35</v>
      </c>
    </row>
    <row r="17" s="3" customFormat="1" ht="19.9" customHeight="1" spans="1:17">
      <c r="A17" s="13" t="s">
        <v>23</v>
      </c>
      <c r="B17" s="13" t="s">
        <v>24</v>
      </c>
      <c r="C17" s="13" t="s">
        <v>25</v>
      </c>
      <c r="D17" s="13" t="s">
        <v>41</v>
      </c>
      <c r="E17" s="14">
        <v>198000</v>
      </c>
      <c r="F17" s="15">
        <v>1</v>
      </c>
      <c r="G17" s="14">
        <f t="shared" si="0"/>
        <v>198000</v>
      </c>
      <c r="H17" s="16"/>
      <c r="I17" s="31"/>
      <c r="J17" s="14">
        <v>198000</v>
      </c>
      <c r="K17" s="38" t="s">
        <v>34</v>
      </c>
      <c r="L17" s="16"/>
      <c r="M17" s="33" t="s">
        <v>28</v>
      </c>
      <c r="N17" s="34" t="s">
        <v>29</v>
      </c>
      <c r="O17" s="35">
        <v>1</v>
      </c>
      <c r="P17" s="36">
        <v>198000</v>
      </c>
      <c r="Q17" s="63" t="s">
        <v>35</v>
      </c>
    </row>
    <row r="18" s="3" customFormat="1" ht="19.9" customHeight="1" spans="1:17">
      <c r="A18" s="13" t="s">
        <v>23</v>
      </c>
      <c r="B18" s="13" t="s">
        <v>24</v>
      </c>
      <c r="C18" s="13" t="s">
        <v>25</v>
      </c>
      <c r="D18" s="13" t="s">
        <v>42</v>
      </c>
      <c r="E18" s="14">
        <v>100000</v>
      </c>
      <c r="F18" s="15">
        <v>1</v>
      </c>
      <c r="G18" s="14">
        <f t="shared" si="0"/>
        <v>100000</v>
      </c>
      <c r="H18" s="16"/>
      <c r="I18" s="31"/>
      <c r="J18" s="14">
        <v>100000</v>
      </c>
      <c r="K18" s="38" t="s">
        <v>34</v>
      </c>
      <c r="L18" s="16"/>
      <c r="M18" s="33" t="s">
        <v>28</v>
      </c>
      <c r="N18" s="34" t="s">
        <v>29</v>
      </c>
      <c r="O18" s="35">
        <v>1</v>
      </c>
      <c r="P18" s="36">
        <v>100000</v>
      </c>
      <c r="Q18" s="63" t="s">
        <v>35</v>
      </c>
    </row>
    <row r="19" s="3" customFormat="1" ht="19.9" customHeight="1" spans="1:17">
      <c r="A19" s="13" t="s">
        <v>23</v>
      </c>
      <c r="B19" s="13" t="s">
        <v>24</v>
      </c>
      <c r="C19" s="13" t="s">
        <v>25</v>
      </c>
      <c r="D19" s="13" t="s">
        <v>43</v>
      </c>
      <c r="E19" s="14">
        <v>6000</v>
      </c>
      <c r="F19" s="15">
        <v>80</v>
      </c>
      <c r="G19" s="14">
        <v>480000</v>
      </c>
      <c r="H19" s="16"/>
      <c r="I19" s="39"/>
      <c r="J19" s="14">
        <v>480000</v>
      </c>
      <c r="K19" s="38" t="s">
        <v>34</v>
      </c>
      <c r="L19" s="40"/>
      <c r="M19" s="41" t="s">
        <v>28</v>
      </c>
      <c r="N19" s="42" t="s">
        <v>29</v>
      </c>
      <c r="O19" s="43">
        <v>1</v>
      </c>
      <c r="P19" s="44">
        <v>480000</v>
      </c>
      <c r="Q19" s="63" t="s">
        <v>35</v>
      </c>
    </row>
    <row r="20" s="3" customFormat="1" ht="19.9" customHeight="1" spans="1:17">
      <c r="A20" s="13" t="s">
        <v>23</v>
      </c>
      <c r="B20" s="13" t="s">
        <v>24</v>
      </c>
      <c r="C20" s="13" t="s">
        <v>25</v>
      </c>
      <c r="D20" s="13" t="s">
        <v>44</v>
      </c>
      <c r="E20" s="14">
        <v>1300000</v>
      </c>
      <c r="F20" s="15">
        <v>1</v>
      </c>
      <c r="G20" s="14">
        <f t="shared" si="0"/>
        <v>1300000</v>
      </c>
      <c r="H20" s="16"/>
      <c r="I20" s="14">
        <v>1300000</v>
      </c>
      <c r="J20" s="31"/>
      <c r="K20" s="38" t="s">
        <v>45</v>
      </c>
      <c r="L20" s="45"/>
      <c r="M20" s="33" t="s">
        <v>28</v>
      </c>
      <c r="N20" s="34" t="s">
        <v>29</v>
      </c>
      <c r="O20" s="35">
        <v>1</v>
      </c>
      <c r="P20" s="36">
        <v>1300000</v>
      </c>
      <c r="Q20" s="62"/>
    </row>
    <row r="21" s="3" customFormat="1" ht="19.9" customHeight="1" spans="1:17">
      <c r="A21" s="13" t="s">
        <v>23</v>
      </c>
      <c r="B21" s="13" t="s">
        <v>24</v>
      </c>
      <c r="C21" s="13" t="s">
        <v>25</v>
      </c>
      <c r="D21" s="13" t="s">
        <v>46</v>
      </c>
      <c r="E21" s="14">
        <v>4576640</v>
      </c>
      <c r="F21" s="15">
        <v>1</v>
      </c>
      <c r="G21" s="14">
        <v>4576640</v>
      </c>
      <c r="H21" s="16"/>
      <c r="I21" s="14">
        <v>2547460</v>
      </c>
      <c r="J21" s="31"/>
      <c r="K21" s="38" t="s">
        <v>45</v>
      </c>
      <c r="L21" s="31">
        <v>2029180</v>
      </c>
      <c r="M21" s="33" t="s">
        <v>28</v>
      </c>
      <c r="N21" s="34" t="s">
        <v>29</v>
      </c>
      <c r="O21" s="35">
        <v>1</v>
      </c>
      <c r="P21" s="36">
        <v>4698640</v>
      </c>
      <c r="Q21" s="63" t="s">
        <v>47</v>
      </c>
    </row>
    <row r="22" s="4" customFormat="1" ht="19.9" customHeight="1" spans="1:17">
      <c r="A22" s="17" t="s">
        <v>23</v>
      </c>
      <c r="B22" s="18" t="s">
        <v>24</v>
      </c>
      <c r="C22" s="18" t="s">
        <v>25</v>
      </c>
      <c r="D22" s="18" t="s">
        <v>48</v>
      </c>
      <c r="E22" s="19"/>
      <c r="F22" s="17"/>
      <c r="G22" s="19">
        <f t="shared" ref="G22:L22" si="1">SUM(G7:G21)</f>
        <v>7585440</v>
      </c>
      <c r="H22" s="19">
        <f t="shared" si="1"/>
        <v>209600</v>
      </c>
      <c r="I22" s="19">
        <f t="shared" si="1"/>
        <v>3847460</v>
      </c>
      <c r="J22" s="19">
        <f t="shared" si="1"/>
        <v>1499200</v>
      </c>
      <c r="K22" s="46">
        <f t="shared" si="1"/>
        <v>0</v>
      </c>
      <c r="L22" s="19">
        <f t="shared" si="1"/>
        <v>2029180</v>
      </c>
      <c r="M22" s="17"/>
      <c r="N22" s="17"/>
      <c r="O22" s="47"/>
      <c r="P22" s="48"/>
      <c r="Q22" s="64"/>
    </row>
    <row r="23" s="1" customFormat="1" ht="19.9" hidden="1" customHeight="1" spans="1:17">
      <c r="A23" s="13" t="s">
        <v>23</v>
      </c>
      <c r="B23" s="13">
        <v>128003</v>
      </c>
      <c r="C23" s="13" t="s">
        <v>49</v>
      </c>
      <c r="D23" s="13" t="s">
        <v>50</v>
      </c>
      <c r="E23" s="20">
        <v>550000</v>
      </c>
      <c r="F23" s="13">
        <v>1</v>
      </c>
      <c r="G23" s="14">
        <v>550000</v>
      </c>
      <c r="H23" s="14"/>
      <c r="I23" s="14"/>
      <c r="J23" s="14">
        <v>550000</v>
      </c>
      <c r="K23" s="38" t="s">
        <v>34</v>
      </c>
      <c r="L23" s="49"/>
      <c r="M23" s="13" t="s">
        <v>51</v>
      </c>
      <c r="N23" s="50" t="s">
        <v>29</v>
      </c>
      <c r="O23" s="50">
        <v>1</v>
      </c>
      <c r="P23" s="51">
        <v>550000</v>
      </c>
      <c r="Q23" s="63" t="s">
        <v>35</v>
      </c>
    </row>
    <row r="24" s="1" customFormat="1" ht="19.9" hidden="1" customHeight="1" spans="1:17">
      <c r="A24" s="13" t="s">
        <v>23</v>
      </c>
      <c r="B24" s="13">
        <v>128003</v>
      </c>
      <c r="C24" s="13" t="s">
        <v>49</v>
      </c>
      <c r="D24" s="13" t="s">
        <v>52</v>
      </c>
      <c r="E24" s="20">
        <v>35000</v>
      </c>
      <c r="F24" s="13">
        <v>5</v>
      </c>
      <c r="G24" s="14">
        <v>175000</v>
      </c>
      <c r="H24" s="14"/>
      <c r="I24" s="14"/>
      <c r="J24" s="14">
        <v>175000</v>
      </c>
      <c r="K24" s="38" t="s">
        <v>34</v>
      </c>
      <c r="L24" s="49"/>
      <c r="M24" s="13" t="s">
        <v>51</v>
      </c>
      <c r="N24" s="50" t="s">
        <v>29</v>
      </c>
      <c r="O24" s="50">
        <v>1</v>
      </c>
      <c r="P24" s="51">
        <v>175000</v>
      </c>
      <c r="Q24" s="63" t="s">
        <v>35</v>
      </c>
    </row>
    <row r="25" s="1" customFormat="1" ht="19.9" hidden="1" customHeight="1" spans="1:17">
      <c r="A25" s="13" t="s">
        <v>23</v>
      </c>
      <c r="B25" s="13">
        <v>128003</v>
      </c>
      <c r="C25" s="13" t="s">
        <v>49</v>
      </c>
      <c r="D25" s="13" t="s">
        <v>53</v>
      </c>
      <c r="E25" s="20">
        <v>200000</v>
      </c>
      <c r="F25" s="13">
        <v>1</v>
      </c>
      <c r="G25" s="14">
        <v>200000</v>
      </c>
      <c r="H25" s="14"/>
      <c r="I25" s="14"/>
      <c r="J25" s="14">
        <v>200000</v>
      </c>
      <c r="K25" s="38" t="s">
        <v>34</v>
      </c>
      <c r="L25" s="49"/>
      <c r="M25" s="13" t="s">
        <v>51</v>
      </c>
      <c r="N25" s="50" t="s">
        <v>29</v>
      </c>
      <c r="O25" s="50">
        <v>1</v>
      </c>
      <c r="P25" s="51">
        <v>200000</v>
      </c>
      <c r="Q25" s="63" t="s">
        <v>35</v>
      </c>
    </row>
    <row r="26" s="1" customFormat="1" ht="19.9" hidden="1" customHeight="1" spans="1:17">
      <c r="A26" s="13" t="s">
        <v>23</v>
      </c>
      <c r="B26" s="13">
        <v>128003</v>
      </c>
      <c r="C26" s="13" t="s">
        <v>49</v>
      </c>
      <c r="D26" s="13" t="s">
        <v>54</v>
      </c>
      <c r="E26" s="20">
        <v>10000</v>
      </c>
      <c r="F26" s="13">
        <v>4</v>
      </c>
      <c r="G26" s="14">
        <v>40000</v>
      </c>
      <c r="H26" s="14"/>
      <c r="I26" s="14"/>
      <c r="J26" s="14">
        <v>40000</v>
      </c>
      <c r="K26" s="38" t="s">
        <v>34</v>
      </c>
      <c r="L26" s="49"/>
      <c r="M26" s="13" t="s">
        <v>51</v>
      </c>
      <c r="N26" s="50" t="s">
        <v>29</v>
      </c>
      <c r="O26" s="50">
        <v>1</v>
      </c>
      <c r="P26" s="51">
        <v>40000</v>
      </c>
      <c r="Q26" s="63" t="s">
        <v>35</v>
      </c>
    </row>
    <row r="27" s="1" customFormat="1" ht="19.9" hidden="1" customHeight="1" spans="1:17">
      <c r="A27" s="13" t="s">
        <v>23</v>
      </c>
      <c r="B27" s="13">
        <v>128003</v>
      </c>
      <c r="C27" s="13" t="s">
        <v>49</v>
      </c>
      <c r="D27" s="13" t="s">
        <v>55</v>
      </c>
      <c r="E27" s="20">
        <v>10000</v>
      </c>
      <c r="F27" s="13">
        <v>3</v>
      </c>
      <c r="G27" s="14">
        <v>30000</v>
      </c>
      <c r="H27" s="14"/>
      <c r="I27" s="14"/>
      <c r="J27" s="14">
        <v>30000</v>
      </c>
      <c r="K27" s="38" t="s">
        <v>34</v>
      </c>
      <c r="L27" s="49"/>
      <c r="M27" s="13" t="s">
        <v>51</v>
      </c>
      <c r="N27" s="50" t="s">
        <v>29</v>
      </c>
      <c r="O27" s="50">
        <v>1</v>
      </c>
      <c r="P27" s="51">
        <v>30000</v>
      </c>
      <c r="Q27" s="63" t="s">
        <v>35</v>
      </c>
    </row>
    <row r="28" s="1" customFormat="1" ht="19.9" hidden="1" customHeight="1" spans="1:17">
      <c r="A28" s="13" t="s">
        <v>23</v>
      </c>
      <c r="B28" s="13">
        <v>128003</v>
      </c>
      <c r="C28" s="13" t="s">
        <v>49</v>
      </c>
      <c r="D28" s="13" t="s">
        <v>56</v>
      </c>
      <c r="E28" s="20">
        <v>20000</v>
      </c>
      <c r="F28" s="13">
        <v>5</v>
      </c>
      <c r="G28" s="14">
        <v>100000</v>
      </c>
      <c r="H28" s="14"/>
      <c r="I28" s="14"/>
      <c r="J28" s="14">
        <v>100000</v>
      </c>
      <c r="K28" s="38" t="s">
        <v>34</v>
      </c>
      <c r="L28" s="49"/>
      <c r="M28" s="13" t="s">
        <v>51</v>
      </c>
      <c r="N28" s="50" t="s">
        <v>29</v>
      </c>
      <c r="O28" s="50">
        <v>1</v>
      </c>
      <c r="P28" s="51">
        <v>100000</v>
      </c>
      <c r="Q28" s="63" t="s">
        <v>35</v>
      </c>
    </row>
    <row r="29" s="1" customFormat="1" ht="19.9" hidden="1" customHeight="1" spans="1:17">
      <c r="A29" s="13" t="s">
        <v>23</v>
      </c>
      <c r="B29" s="13">
        <v>128003</v>
      </c>
      <c r="C29" s="13" t="s">
        <v>49</v>
      </c>
      <c r="D29" s="13" t="s">
        <v>57</v>
      </c>
      <c r="E29" s="20">
        <v>30000</v>
      </c>
      <c r="F29" s="13">
        <v>1</v>
      </c>
      <c r="G29" s="14">
        <v>30000</v>
      </c>
      <c r="H29" s="14"/>
      <c r="I29" s="14"/>
      <c r="J29" s="14">
        <v>30000</v>
      </c>
      <c r="K29" s="38" t="s">
        <v>34</v>
      </c>
      <c r="L29" s="49"/>
      <c r="M29" s="13" t="s">
        <v>51</v>
      </c>
      <c r="N29" s="50" t="s">
        <v>29</v>
      </c>
      <c r="O29" s="50">
        <v>1</v>
      </c>
      <c r="P29" s="51">
        <v>30000</v>
      </c>
      <c r="Q29" s="63" t="s">
        <v>35</v>
      </c>
    </row>
    <row r="30" s="1" customFormat="1" ht="19.9" hidden="1" customHeight="1" spans="1:17">
      <c r="A30" s="13" t="s">
        <v>23</v>
      </c>
      <c r="B30" s="13">
        <v>128003</v>
      </c>
      <c r="C30" s="13" t="s">
        <v>49</v>
      </c>
      <c r="D30" s="13" t="s">
        <v>58</v>
      </c>
      <c r="E30" s="20">
        <v>20000</v>
      </c>
      <c r="F30" s="13">
        <v>2</v>
      </c>
      <c r="G30" s="14">
        <v>40000</v>
      </c>
      <c r="H30" s="14"/>
      <c r="I30" s="14"/>
      <c r="J30" s="14">
        <v>40000</v>
      </c>
      <c r="K30" s="38" t="s">
        <v>34</v>
      </c>
      <c r="L30" s="49"/>
      <c r="M30" s="13" t="s">
        <v>51</v>
      </c>
      <c r="N30" s="50" t="s">
        <v>29</v>
      </c>
      <c r="O30" s="50">
        <v>1</v>
      </c>
      <c r="P30" s="51">
        <v>40000</v>
      </c>
      <c r="Q30" s="63" t="s">
        <v>35</v>
      </c>
    </row>
    <row r="31" s="1" customFormat="1" ht="19.9" hidden="1" customHeight="1" spans="1:17">
      <c r="A31" s="13" t="s">
        <v>23</v>
      </c>
      <c r="B31" s="13">
        <v>128003</v>
      </c>
      <c r="C31" s="21" t="s">
        <v>49</v>
      </c>
      <c r="D31" s="21" t="s">
        <v>59</v>
      </c>
      <c r="E31" s="20">
        <v>2500</v>
      </c>
      <c r="F31" s="13">
        <v>40</v>
      </c>
      <c r="G31" s="14">
        <v>100000</v>
      </c>
      <c r="H31" s="14"/>
      <c r="I31" s="14"/>
      <c r="J31" s="14">
        <v>100000</v>
      </c>
      <c r="K31" s="38" t="s">
        <v>34</v>
      </c>
      <c r="L31" s="49"/>
      <c r="M31" s="13" t="s">
        <v>51</v>
      </c>
      <c r="N31" s="50" t="s">
        <v>29</v>
      </c>
      <c r="O31" s="50">
        <v>1</v>
      </c>
      <c r="P31" s="51">
        <v>100000</v>
      </c>
      <c r="Q31" s="63" t="s">
        <v>35</v>
      </c>
    </row>
    <row r="32" s="1" customFormat="1" ht="19.9" hidden="1" customHeight="1" spans="1:17">
      <c r="A32" s="13" t="s">
        <v>23</v>
      </c>
      <c r="B32" s="13">
        <v>128003</v>
      </c>
      <c r="C32" s="21" t="s">
        <v>49</v>
      </c>
      <c r="D32" s="21" t="s">
        <v>60</v>
      </c>
      <c r="E32" s="20">
        <v>6500</v>
      </c>
      <c r="F32" s="13">
        <v>5</v>
      </c>
      <c r="G32" s="14">
        <v>32500</v>
      </c>
      <c r="H32" s="14"/>
      <c r="I32" s="14"/>
      <c r="J32" s="14">
        <v>32500</v>
      </c>
      <c r="K32" s="38" t="s">
        <v>34</v>
      </c>
      <c r="L32" s="49"/>
      <c r="M32" s="13" t="s">
        <v>51</v>
      </c>
      <c r="N32" s="50" t="s">
        <v>29</v>
      </c>
      <c r="O32" s="50">
        <v>1</v>
      </c>
      <c r="P32" s="51">
        <v>32500</v>
      </c>
      <c r="Q32" s="63" t="s">
        <v>35</v>
      </c>
    </row>
    <row r="33" s="4" customFormat="1" ht="19.9" hidden="1" customHeight="1" spans="1:17">
      <c r="A33" s="17" t="s">
        <v>23</v>
      </c>
      <c r="B33" s="17">
        <v>128003</v>
      </c>
      <c r="C33" s="17" t="s">
        <v>49</v>
      </c>
      <c r="D33" s="17" t="s">
        <v>48</v>
      </c>
      <c r="E33" s="19"/>
      <c r="F33" s="17"/>
      <c r="G33" s="19">
        <f>SUM(G23:G32)</f>
        <v>1297500</v>
      </c>
      <c r="H33" s="19">
        <f>SUM(H23:H32)</f>
        <v>0</v>
      </c>
      <c r="I33" s="19">
        <f>SUM(I23:I32)</f>
        <v>0</v>
      </c>
      <c r="J33" s="19">
        <f>SUM(J23:J32)</f>
        <v>1297500</v>
      </c>
      <c r="K33" s="52"/>
      <c r="L33" s="53"/>
      <c r="M33" s="17"/>
      <c r="N33" s="47"/>
      <c r="O33" s="47"/>
      <c r="P33" s="48"/>
      <c r="Q33" s="64"/>
    </row>
    <row r="34" s="1" customFormat="1" ht="19.9" hidden="1" customHeight="1" spans="1:17">
      <c r="A34" s="13" t="s">
        <v>23</v>
      </c>
      <c r="B34" s="13">
        <v>128004</v>
      </c>
      <c r="C34" s="13" t="s">
        <v>61</v>
      </c>
      <c r="D34" s="13" t="s">
        <v>62</v>
      </c>
      <c r="E34" s="20">
        <v>4500</v>
      </c>
      <c r="F34" s="13">
        <v>2</v>
      </c>
      <c r="G34" s="14">
        <f>E34*F34</f>
        <v>9000</v>
      </c>
      <c r="H34" s="14">
        <f>G34</f>
        <v>9000</v>
      </c>
      <c r="I34" s="14"/>
      <c r="J34" s="14"/>
      <c r="K34" s="32" t="s">
        <v>27</v>
      </c>
      <c r="L34" s="49"/>
      <c r="M34" s="13" t="s">
        <v>51</v>
      </c>
      <c r="N34" s="13" t="s">
        <v>29</v>
      </c>
      <c r="O34" s="50">
        <v>1</v>
      </c>
      <c r="P34" s="54">
        <v>9000</v>
      </c>
      <c r="Q34" s="63"/>
    </row>
    <row r="35" s="1" customFormat="1" ht="19.9" hidden="1" customHeight="1" spans="1:17">
      <c r="A35" s="13" t="s">
        <v>23</v>
      </c>
      <c r="B35" s="13">
        <v>128004</v>
      </c>
      <c r="C35" s="13" t="s">
        <v>61</v>
      </c>
      <c r="D35" s="13" t="s">
        <v>32</v>
      </c>
      <c r="E35" s="20">
        <v>3500</v>
      </c>
      <c r="F35" s="13">
        <v>20</v>
      </c>
      <c r="G35" s="14">
        <f>E35*F35</f>
        <v>70000</v>
      </c>
      <c r="H35" s="14">
        <f>G35</f>
        <v>70000</v>
      </c>
      <c r="I35" s="14"/>
      <c r="J35" s="14"/>
      <c r="K35" s="32" t="s">
        <v>27</v>
      </c>
      <c r="L35" s="49"/>
      <c r="M35" s="13" t="s">
        <v>51</v>
      </c>
      <c r="N35" s="13" t="s">
        <v>29</v>
      </c>
      <c r="O35" s="50">
        <v>1</v>
      </c>
      <c r="P35" s="54">
        <v>70000</v>
      </c>
      <c r="Q35" s="63"/>
    </row>
    <row r="36" s="1" customFormat="1" ht="19.9" hidden="1" customHeight="1" spans="1:17">
      <c r="A36" s="13" t="s">
        <v>23</v>
      </c>
      <c r="B36" s="13">
        <v>128004</v>
      </c>
      <c r="C36" s="21" t="s">
        <v>61</v>
      </c>
      <c r="D36" s="21" t="s">
        <v>63</v>
      </c>
      <c r="E36" s="20">
        <v>18000</v>
      </c>
      <c r="F36" s="13">
        <v>1</v>
      </c>
      <c r="G36" s="14">
        <f>E36*F36</f>
        <v>18000</v>
      </c>
      <c r="H36" s="14">
        <f>G36</f>
        <v>18000</v>
      </c>
      <c r="I36" s="14"/>
      <c r="J36" s="14"/>
      <c r="K36" s="32" t="s">
        <v>27</v>
      </c>
      <c r="L36" s="49"/>
      <c r="M36" s="13" t="s">
        <v>51</v>
      </c>
      <c r="N36" s="13" t="s">
        <v>29</v>
      </c>
      <c r="O36" s="50">
        <v>1</v>
      </c>
      <c r="P36" s="54">
        <v>18000</v>
      </c>
      <c r="Q36" s="63"/>
    </row>
    <row r="37" s="1" customFormat="1" ht="19.9" hidden="1" customHeight="1" spans="1:17">
      <c r="A37" s="21" t="s">
        <v>23</v>
      </c>
      <c r="B37" s="21">
        <v>128004</v>
      </c>
      <c r="C37" s="21" t="s">
        <v>61</v>
      </c>
      <c r="D37" s="21" t="s">
        <v>64</v>
      </c>
      <c r="E37" s="14">
        <v>9000</v>
      </c>
      <c r="F37" s="21">
        <v>14</v>
      </c>
      <c r="G37" s="14">
        <f>E37*F37</f>
        <v>126000</v>
      </c>
      <c r="H37" s="14">
        <f>G37</f>
        <v>126000</v>
      </c>
      <c r="I37" s="14"/>
      <c r="J37" s="14"/>
      <c r="K37" s="32" t="s">
        <v>27</v>
      </c>
      <c r="L37" s="55"/>
      <c r="M37" s="21" t="s">
        <v>51</v>
      </c>
      <c r="N37" s="21" t="s">
        <v>29</v>
      </c>
      <c r="O37" s="56">
        <v>1</v>
      </c>
      <c r="P37" s="57">
        <v>126000</v>
      </c>
      <c r="Q37" s="65"/>
    </row>
    <row r="38" s="1" customFormat="1" ht="19.9" hidden="1" customHeight="1" spans="1:17">
      <c r="A38" s="13" t="s">
        <v>23</v>
      </c>
      <c r="B38" s="13">
        <v>128004</v>
      </c>
      <c r="C38" s="13" t="s">
        <v>61</v>
      </c>
      <c r="D38" s="13" t="s">
        <v>65</v>
      </c>
      <c r="E38" s="20">
        <v>14000</v>
      </c>
      <c r="F38" s="13">
        <v>2</v>
      </c>
      <c r="G38" s="14">
        <v>28000</v>
      </c>
      <c r="H38" s="14"/>
      <c r="I38" s="14"/>
      <c r="J38" s="14">
        <v>28000</v>
      </c>
      <c r="K38" s="58" t="s">
        <v>34</v>
      </c>
      <c r="L38" s="49"/>
      <c r="M38" s="13" t="s">
        <v>51</v>
      </c>
      <c r="N38" s="13" t="s">
        <v>66</v>
      </c>
      <c r="O38" s="50"/>
      <c r="P38" s="54"/>
      <c r="Q38" s="63"/>
    </row>
    <row r="39" s="1" customFormat="1" ht="19.9" hidden="1" customHeight="1" spans="1:17">
      <c r="A39" s="13" t="s">
        <v>23</v>
      </c>
      <c r="B39" s="13">
        <v>128004</v>
      </c>
      <c r="C39" s="13" t="s">
        <v>61</v>
      </c>
      <c r="D39" s="13" t="s">
        <v>67</v>
      </c>
      <c r="E39" s="20">
        <v>1515000</v>
      </c>
      <c r="F39" s="13">
        <v>1</v>
      </c>
      <c r="G39" s="14">
        <f>E39*F39</f>
        <v>1515000</v>
      </c>
      <c r="H39" s="14"/>
      <c r="I39" s="14"/>
      <c r="J39" s="14">
        <v>1515000</v>
      </c>
      <c r="K39" s="58" t="s">
        <v>34</v>
      </c>
      <c r="L39" s="49"/>
      <c r="M39" s="13" t="s">
        <v>51</v>
      </c>
      <c r="N39" s="13" t="s">
        <v>66</v>
      </c>
      <c r="O39" s="50"/>
      <c r="P39" s="54"/>
      <c r="Q39" s="63"/>
    </row>
    <row r="40" s="1" customFormat="1" ht="19.9" hidden="1" customHeight="1" spans="1:17">
      <c r="A40" s="13" t="s">
        <v>23</v>
      </c>
      <c r="B40" s="13">
        <v>128004</v>
      </c>
      <c r="C40" s="13" t="s">
        <v>61</v>
      </c>
      <c r="D40" s="13" t="s">
        <v>68</v>
      </c>
      <c r="E40" s="20">
        <v>4600</v>
      </c>
      <c r="F40" s="13">
        <v>100</v>
      </c>
      <c r="G40" s="14">
        <f>E40*F40</f>
        <v>460000</v>
      </c>
      <c r="H40" s="14"/>
      <c r="I40" s="14"/>
      <c r="J40" s="14">
        <v>460000</v>
      </c>
      <c r="K40" s="58" t="s">
        <v>34</v>
      </c>
      <c r="L40" s="49"/>
      <c r="M40" s="13" t="s">
        <v>51</v>
      </c>
      <c r="N40" s="13" t="s">
        <v>66</v>
      </c>
      <c r="O40" s="50"/>
      <c r="P40" s="54"/>
      <c r="Q40" s="63"/>
    </row>
    <row r="41" s="1" customFormat="1" ht="19.9" hidden="1" customHeight="1" spans="1:17">
      <c r="A41" s="13" t="s">
        <v>23</v>
      </c>
      <c r="B41" s="13">
        <v>128004</v>
      </c>
      <c r="C41" s="13" t="s">
        <v>61</v>
      </c>
      <c r="D41" s="13" t="s">
        <v>69</v>
      </c>
      <c r="E41" s="20">
        <v>4000</v>
      </c>
      <c r="F41" s="13">
        <v>70</v>
      </c>
      <c r="G41" s="14">
        <v>280000</v>
      </c>
      <c r="H41" s="14"/>
      <c r="I41" s="14"/>
      <c r="J41" s="14">
        <v>280000</v>
      </c>
      <c r="K41" s="58" t="s">
        <v>34</v>
      </c>
      <c r="L41" s="49"/>
      <c r="M41" s="13" t="s">
        <v>51</v>
      </c>
      <c r="N41" s="13" t="s">
        <v>66</v>
      </c>
      <c r="O41" s="50"/>
      <c r="P41" s="54"/>
      <c r="Q41" s="63"/>
    </row>
    <row r="42" s="1" customFormat="1" ht="19.9" hidden="1" customHeight="1" spans="1:17">
      <c r="A42" s="13" t="s">
        <v>23</v>
      </c>
      <c r="B42" s="13">
        <v>128004</v>
      </c>
      <c r="C42" s="13" t="s">
        <v>61</v>
      </c>
      <c r="D42" s="13" t="s">
        <v>70</v>
      </c>
      <c r="E42" s="20">
        <v>600000</v>
      </c>
      <c r="F42" s="13">
        <v>1</v>
      </c>
      <c r="G42" s="14">
        <v>600000</v>
      </c>
      <c r="H42" s="14"/>
      <c r="I42" s="14"/>
      <c r="J42" s="14">
        <v>600000</v>
      </c>
      <c r="K42" s="58" t="s">
        <v>34</v>
      </c>
      <c r="L42" s="49"/>
      <c r="M42" s="13" t="s">
        <v>51</v>
      </c>
      <c r="N42" s="13" t="s">
        <v>66</v>
      </c>
      <c r="O42" s="50"/>
      <c r="P42" s="54"/>
      <c r="Q42" s="63"/>
    </row>
    <row r="43" s="1" customFormat="1" ht="19.9" hidden="1" customHeight="1" spans="1:17">
      <c r="A43" s="13" t="s">
        <v>23</v>
      </c>
      <c r="B43" s="13">
        <v>128004</v>
      </c>
      <c r="C43" s="13" t="s">
        <v>61</v>
      </c>
      <c r="D43" s="13" t="s">
        <v>71</v>
      </c>
      <c r="E43" s="20">
        <v>180000</v>
      </c>
      <c r="F43" s="13">
        <v>1</v>
      </c>
      <c r="G43" s="14">
        <v>180000</v>
      </c>
      <c r="H43" s="14"/>
      <c r="I43" s="14"/>
      <c r="J43" s="14">
        <v>180000</v>
      </c>
      <c r="K43" s="58" t="s">
        <v>34</v>
      </c>
      <c r="L43" s="49"/>
      <c r="M43" s="13" t="s">
        <v>51</v>
      </c>
      <c r="N43" s="13" t="s">
        <v>66</v>
      </c>
      <c r="O43" s="50"/>
      <c r="P43" s="54"/>
      <c r="Q43" s="63"/>
    </row>
    <row r="44" s="1" customFormat="1" ht="19.9" hidden="1" customHeight="1" spans="1:17">
      <c r="A44" s="13" t="s">
        <v>23</v>
      </c>
      <c r="B44" s="13">
        <v>128004</v>
      </c>
      <c r="C44" s="13" t="s">
        <v>61</v>
      </c>
      <c r="D44" s="13" t="s">
        <v>72</v>
      </c>
      <c r="E44" s="20">
        <v>37600</v>
      </c>
      <c r="F44" s="13">
        <v>1</v>
      </c>
      <c r="G44" s="14">
        <v>37600</v>
      </c>
      <c r="H44" s="14"/>
      <c r="I44" s="14"/>
      <c r="J44" s="14">
        <v>37600</v>
      </c>
      <c r="K44" s="58" t="s">
        <v>34</v>
      </c>
      <c r="L44" s="49"/>
      <c r="M44" s="13" t="s">
        <v>51</v>
      </c>
      <c r="N44" s="13" t="s">
        <v>66</v>
      </c>
      <c r="O44" s="50"/>
      <c r="P44" s="54"/>
      <c r="Q44" s="63"/>
    </row>
    <row r="45" s="1" customFormat="1" ht="19.9" hidden="1" customHeight="1" spans="1:17">
      <c r="A45" s="13" t="s">
        <v>23</v>
      </c>
      <c r="B45" s="13">
        <v>128004</v>
      </c>
      <c r="C45" s="13" t="s">
        <v>61</v>
      </c>
      <c r="D45" s="13" t="s">
        <v>73</v>
      </c>
      <c r="E45" s="20">
        <v>158000</v>
      </c>
      <c r="F45" s="13">
        <v>1</v>
      </c>
      <c r="G45" s="14">
        <v>158000</v>
      </c>
      <c r="H45" s="14"/>
      <c r="I45" s="14"/>
      <c r="J45" s="14">
        <v>158000</v>
      </c>
      <c r="K45" s="58" t="s">
        <v>34</v>
      </c>
      <c r="L45" s="49"/>
      <c r="M45" s="13" t="s">
        <v>51</v>
      </c>
      <c r="N45" s="13" t="s">
        <v>66</v>
      </c>
      <c r="O45" s="50"/>
      <c r="P45" s="54"/>
      <c r="Q45" s="63"/>
    </row>
    <row r="46" s="4" customFormat="1" ht="19.9" hidden="1" customHeight="1" spans="1:17">
      <c r="A46" s="17" t="s">
        <v>23</v>
      </c>
      <c r="B46" s="17">
        <v>128004</v>
      </c>
      <c r="C46" s="17" t="s">
        <v>61</v>
      </c>
      <c r="D46" s="17" t="s">
        <v>48</v>
      </c>
      <c r="E46" s="19"/>
      <c r="F46" s="17"/>
      <c r="G46" s="19">
        <f>SUM(G34:G45)</f>
        <v>3481600</v>
      </c>
      <c r="H46" s="19">
        <f>SUM(H34:H45)</f>
        <v>223000</v>
      </c>
      <c r="I46" s="19">
        <f>SUM(I34:I45)</f>
        <v>0</v>
      </c>
      <c r="J46" s="19">
        <f>SUM(J34:J45)</f>
        <v>3258600</v>
      </c>
      <c r="K46" s="52"/>
      <c r="L46" s="53"/>
      <c r="M46" s="17"/>
      <c r="N46" s="17"/>
      <c r="O46" s="47"/>
      <c r="P46" s="59"/>
      <c r="Q46" s="64"/>
    </row>
  </sheetData>
  <autoFilter ref="A5:Q46">
    <filterColumn colId="2">
      <customFilters>
        <customFilter operator="equal" val="市公安局东区分局"/>
      </customFilters>
    </filterColumn>
    <extLst/>
  </autoFilter>
  <mergeCells count="19">
    <mergeCell ref="N3:Q3"/>
    <mergeCell ref="H4:L4"/>
    <mergeCell ref="N4:P4"/>
    <mergeCell ref="H5:J5"/>
    <mergeCell ref="A4:A6"/>
    <mergeCell ref="B4:B6"/>
    <mergeCell ref="C4:C6"/>
    <mergeCell ref="D4:D6"/>
    <mergeCell ref="E4:E6"/>
    <mergeCell ref="F4:F6"/>
    <mergeCell ref="G4:G6"/>
    <mergeCell ref="K5:K6"/>
    <mergeCell ref="L5:L6"/>
    <mergeCell ref="M5:M6"/>
    <mergeCell ref="N5:N6"/>
    <mergeCell ref="O5:O6"/>
    <mergeCell ref="P5:P6"/>
    <mergeCell ref="Q4:Q6"/>
    <mergeCell ref="A1:Q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2023-07-13T10:07:32Z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